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2_パッケージ適用の検討\★Ｒ５\様式エクセル\"/>
    </mc:Choice>
  </mc:AlternateContent>
  <bookViews>
    <workbookView xWindow="0" yWindow="0" windowWidth="28800" windowHeight="12315"/>
  </bookViews>
  <sheets>
    <sheet name="様式2-２" sheetId="1" r:id="rId1"/>
    <sheet name="別紙2_経費明細" sheetId="2" r:id="rId2"/>
  </sheets>
  <externalReferences>
    <externalReference r:id="rId3"/>
  </externalReferences>
  <definedNames>
    <definedName name="_xlnm.Print_Area" localSheetId="1">別紙2_経費明細!$A$1:$J$31</definedName>
    <definedName name="_xlnm.Print_Area" localSheetId="0">'様式2-２'!$A$1:$E$37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F27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H7" i="2"/>
  <c r="H27" i="2" s="1"/>
  <c r="C4" i="2"/>
  <c r="D35" i="1"/>
  <c r="B35" i="1"/>
  <c r="C35" i="1" s="1"/>
  <c r="D34" i="1"/>
  <c r="B34" i="1"/>
  <c r="C34" i="1" s="1"/>
  <c r="D33" i="1"/>
  <c r="C33" i="1"/>
  <c r="B33" i="1"/>
  <c r="D32" i="1"/>
  <c r="C32" i="1"/>
  <c r="B32" i="1"/>
  <c r="D31" i="1"/>
  <c r="B31" i="1"/>
  <c r="C31" i="1" s="1"/>
  <c r="D30" i="1"/>
  <c r="C30" i="1"/>
  <c r="B30" i="1"/>
  <c r="D29" i="1"/>
  <c r="B29" i="1"/>
  <c r="C29" i="1" s="1"/>
  <c r="D28" i="1"/>
  <c r="B28" i="1"/>
  <c r="C28" i="1" s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C16" i="1"/>
  <c r="C8" i="1"/>
  <c r="C36" i="1" l="1"/>
  <c r="C12" i="1" s="1"/>
  <c r="J7" i="2"/>
  <c r="J27" i="2" s="1"/>
  <c r="J31" i="2" s="1"/>
  <c r="C6" i="1" s="1"/>
  <c r="C11" i="1" l="1"/>
</calcChain>
</file>

<file path=xl/sharedStrings.xml><?xml version="1.0" encoding="utf-8"?>
<sst xmlns="http://schemas.openxmlformats.org/spreadsheetml/2006/main" count="90" uniqueCount="73">
  <si>
    <t>様式２－２</t>
    <rPh sb="0" eb="2">
      <t>ヨウシキ</t>
    </rPh>
    <phoneticPr fontId="3"/>
  </si>
  <si>
    <t>４　収支予算書</t>
    <rPh sb="2" eb="4">
      <t>シュウシ</t>
    </rPh>
    <rPh sb="4" eb="7">
      <t>ヨサンショ</t>
    </rPh>
    <phoneticPr fontId="3"/>
  </si>
  <si>
    <t>(1) 収入</t>
    <rPh sb="4" eb="6">
      <t>シュウニュウ</t>
    </rPh>
    <phoneticPr fontId="3"/>
  </si>
  <si>
    <t>（単位：円）</t>
    <rPh sb="1" eb="3">
      <t>タンイ</t>
    </rPh>
    <rPh sb="4" eb="5">
      <t>エン</t>
    </rPh>
    <phoneticPr fontId="3"/>
  </si>
  <si>
    <t>項目</t>
    <rPh sb="0" eb="2">
      <t>コウモク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</si>
  <si>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</si>
  <si>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</si>
  <si>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県補助金</t>
    <rPh sb="0" eb="1">
      <t>ケン</t>
    </rPh>
    <rPh sb="1" eb="4">
      <t>ホジョキン</t>
    </rPh>
    <phoneticPr fontId="3"/>
  </si>
  <si>
    <t>市補助金</t>
    <rPh sb="0" eb="1">
      <t>シ</t>
    </rPh>
    <rPh sb="1" eb="4">
      <t>ホジョキン</t>
    </rPh>
    <phoneticPr fontId="3"/>
  </si>
  <si>
    <t>保険金</t>
    <rPh sb="0" eb="3">
      <t>ホケンキン</t>
    </rPh>
    <phoneticPr fontId="3"/>
  </si>
  <si>
    <t>収益納付</t>
    <rPh sb="0" eb="2">
      <t>シュウエキ</t>
    </rPh>
    <rPh sb="2" eb="4">
      <t>ノウフ</t>
    </rPh>
    <phoneticPr fontId="3"/>
  </si>
  <si>
    <t>銀行借入金</t>
    <rPh sb="0" eb="2">
      <t>ギンコウ</t>
    </rPh>
    <rPh sb="2" eb="5">
      <t>カリイレキン</t>
    </rPh>
    <phoneticPr fontId="3"/>
  </si>
  <si>
    <t>自己資金等その他</t>
    <rPh sb="0" eb="2">
      <t>ジコ</t>
    </rPh>
    <rPh sb="2" eb="4">
      <t>シキン</t>
    </rPh>
    <rPh sb="4" eb="5">
      <t>ナド</t>
    </rPh>
    <rPh sb="7" eb="8">
      <t>タ</t>
    </rPh>
    <phoneticPr fontId="3"/>
  </si>
  <si>
    <t>合計</t>
    <rPh sb="0" eb="2">
      <t>ゴウケイ</t>
    </rPh>
    <phoneticPr fontId="3"/>
  </si>
  <si>
    <t>(2) 支出</t>
    <rPh sb="3" eb="5">
      <t>シシュツ</t>
    </rPh>
    <phoneticPr fontId="3"/>
  </si>
  <si>
    <t>機械装置費等</t>
    <rPh sb="0" eb="2">
      <t>キカイ</t>
    </rPh>
    <rPh sb="2" eb="4">
      <t>ソウチ</t>
    </rPh>
    <rPh sb="4" eb="5">
      <t>ヒ</t>
    </rPh>
    <rPh sb="5" eb="6">
      <t>ナド</t>
    </rPh>
    <phoneticPr fontId="3"/>
  </si>
  <si>
    <t>広報費</t>
    <rPh sb="0" eb="3">
      <t>コウホウヒ</t>
    </rPh>
    <phoneticPr fontId="3"/>
  </si>
  <si>
    <t>ウェブサイト関連費</t>
    <rPh sb="6" eb="9">
      <t>カンレンヒ</t>
    </rPh>
    <phoneticPr fontId="3"/>
  </si>
  <si>
    <t>展示会等出展費</t>
    <rPh sb="0" eb="3">
      <t>テンジカイ</t>
    </rPh>
    <rPh sb="3" eb="4">
      <t>ナド</t>
    </rPh>
    <rPh sb="4" eb="7">
      <t>シュッテンヒ</t>
    </rPh>
    <phoneticPr fontId="3"/>
  </si>
  <si>
    <t>旅費</t>
    <rPh sb="0" eb="2">
      <t>リョヒ</t>
    </rPh>
    <phoneticPr fontId="3"/>
  </si>
  <si>
    <t>開発費</t>
    <rPh sb="0" eb="3">
      <t>カイハツヒ</t>
    </rPh>
    <phoneticPr fontId="3"/>
  </si>
  <si>
    <t>雑役務費</t>
    <rPh sb="0" eb="1">
      <t>ザツ</t>
    </rPh>
    <rPh sb="1" eb="4">
      <t>エキムヒ</t>
    </rPh>
    <phoneticPr fontId="3"/>
  </si>
  <si>
    <t>借料</t>
    <rPh sb="0" eb="2">
      <t>シャクリョウ</t>
    </rPh>
    <phoneticPr fontId="3"/>
  </si>
  <si>
    <t>車両購入費</t>
    <rPh sb="0" eb="2">
      <t>シャリョウ</t>
    </rPh>
    <rPh sb="2" eb="5">
      <t>コウニュウヒ</t>
    </rPh>
    <phoneticPr fontId="3"/>
  </si>
  <si>
    <t>外注費</t>
    <rPh sb="0" eb="3">
      <t>ガイチュウヒ</t>
    </rPh>
    <phoneticPr fontId="3"/>
  </si>
  <si>
    <t>委託費</t>
    <rPh sb="0" eb="3">
      <t>イタクヒ</t>
    </rPh>
    <phoneticPr fontId="3"/>
  </si>
  <si>
    <t>※別紙２「補助申請額経費明細書」を添付してください。</t>
    <rPh sb="1" eb="3">
      <t>ベッシ</t>
    </rPh>
    <rPh sb="5" eb="7">
      <t>ホジョ</t>
    </rPh>
    <rPh sb="7" eb="9">
      <t>シンセイ</t>
    </rPh>
    <rPh sb="9" eb="10">
      <t>ガク</t>
    </rPh>
    <rPh sb="10" eb="12">
      <t>ケイヒ</t>
    </rPh>
    <rPh sb="12" eb="15">
      <t>メイサイショ</t>
    </rPh>
    <rPh sb="17" eb="19">
      <t>テンプ</t>
    </rPh>
    <phoneticPr fontId="3"/>
  </si>
  <si>
    <t>別紙2</t>
    <rPh sb="0" eb="2">
      <t>ベッシ</t>
    </rPh>
    <phoneticPr fontId="3"/>
  </si>
  <si>
    <t>補助申請額　経費明細書</t>
    <rPh sb="0" eb="2">
      <t>ホジョ</t>
    </rPh>
    <rPh sb="2" eb="4">
      <t>シンセイ</t>
    </rPh>
    <rPh sb="4" eb="5">
      <t>ガク</t>
    </rPh>
    <rPh sb="10" eb="11">
      <t>ショ</t>
    </rPh>
    <phoneticPr fontId="3"/>
  </si>
  <si>
    <t>企業名又は屋号</t>
    <phoneticPr fontId="3"/>
  </si>
  <si>
    <t>←1号-1に記入の内容が自動入力されます</t>
    <phoneticPr fontId="3"/>
  </si>
  <si>
    <t>No.</t>
    <phoneticPr fontId="3"/>
  </si>
  <si>
    <t>経費項目</t>
    <rPh sb="0" eb="2">
      <t>ケイヒ</t>
    </rPh>
    <phoneticPr fontId="3"/>
  </si>
  <si>
    <t>経費の内容</t>
    <rPh sb="0" eb="2">
      <t>ケイヒ</t>
    </rPh>
    <rPh sb="3" eb="5">
      <t>ナイヨウ</t>
    </rPh>
    <phoneticPr fontId="3"/>
  </si>
  <si>
    <t>支出（予定）先</t>
    <rPh sb="0" eb="2">
      <t>シシュツ</t>
    </rPh>
    <rPh sb="3" eb="5">
      <t>ヨテイ</t>
    </rPh>
    <rPh sb="6" eb="7">
      <t>サキ</t>
    </rPh>
    <phoneticPr fontId="3"/>
  </si>
  <si>
    <r>
      <t xml:space="preserve">申請時点で
</t>
    </r>
    <r>
      <rPr>
        <u/>
        <sz val="11"/>
        <color theme="1"/>
        <rFont val="ＭＳ ゴシック"/>
        <family val="3"/>
        <charset val="128"/>
      </rPr>
      <t>支払済</t>
    </r>
    <r>
      <rPr>
        <sz val="11"/>
        <color theme="1"/>
        <rFont val="ＭＳ ゴシック"/>
        <family val="3"/>
        <charset val="128"/>
      </rPr>
      <t>の場合
○を記載</t>
    </r>
    <rPh sb="0" eb="2">
      <t>シンセイ</t>
    </rPh>
    <rPh sb="2" eb="4">
      <t>ジテン</t>
    </rPh>
    <rPh sb="6" eb="8">
      <t>シハライ</t>
    </rPh>
    <rPh sb="8" eb="9">
      <t>スミ</t>
    </rPh>
    <rPh sb="10" eb="12">
      <t>バアイ</t>
    </rPh>
    <rPh sb="15" eb="17">
      <t>キサイ</t>
    </rPh>
    <phoneticPr fontId="3"/>
  </si>
  <si>
    <t>金額(税込)Ⅰ</t>
    <rPh sb="0" eb="2">
      <t>キンガク</t>
    </rPh>
    <phoneticPr fontId="3"/>
  </si>
  <si>
    <t>消費税</t>
    <rPh sb="0" eb="3">
      <t>ショウヒゼイ</t>
    </rPh>
    <phoneticPr fontId="3"/>
  </si>
  <si>
    <t>金額（税抜）Ⅱ</t>
    <rPh sb="0" eb="2">
      <t>キンガク</t>
    </rPh>
    <rPh sb="3" eb="5">
      <t>ゼイヌ</t>
    </rPh>
    <phoneticPr fontId="3"/>
  </si>
  <si>
    <t>保険金支払額Ⅲ</t>
    <rPh sb="0" eb="3">
      <t>ホケンキン</t>
    </rPh>
    <rPh sb="3" eb="5">
      <t>シハライ</t>
    </rPh>
    <rPh sb="5" eb="6">
      <t>ガク</t>
    </rPh>
    <phoneticPr fontId="3"/>
  </si>
  <si>
    <t>補助対象額
（税抜）</t>
    <rPh sb="0" eb="2">
      <t>ホジョ</t>
    </rPh>
    <rPh sb="2" eb="5">
      <t>タイショウガク</t>
    </rPh>
    <rPh sb="7" eb="9">
      <t>ゼイヌ</t>
    </rPh>
    <phoneticPr fontId="3"/>
  </si>
  <si>
    <t>①</t>
    <phoneticPr fontId="3"/>
  </si>
  <si>
    <t>←経費項目はプルダウンリスト（▽タブ）から選択してください</t>
    <rPh sb="1" eb="3">
      <t>ケイヒ</t>
    </rPh>
    <rPh sb="3" eb="5">
      <t>コウモク</t>
    </rPh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</si>
  <si>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</si>
  <si>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</si>
  <si>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</si>
  <si>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</si>
  <si>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</si>
  <si>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</si>
  <si>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</si>
  <si>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</si>
  <si>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</si>
  <si>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</si>
  <si>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</si>
  <si>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</si>
  <si>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</si>
  <si>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</si>
  <si>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</si>
  <si>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</si>
  <si>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</si>
  <si>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</si>
  <si>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</si>
  <si>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事業経費（税抜）合計＝「補助対象経費総額(税抜)」　　</t>
    <rPh sb="18" eb="20">
      <t>ソウガク</t>
    </rPh>
    <phoneticPr fontId="3"/>
  </si>
  <si>
    <t>※ 実績報告時にすべての見積書、請求書、領収書の添付が必要となりますので必ず保管してください。</t>
    <rPh sb="2" eb="7">
      <t>ジッセキホウコクジ</t>
    </rPh>
    <rPh sb="12" eb="15">
      <t>ミツモリショ</t>
    </rPh>
    <rPh sb="16" eb="19">
      <t>セイキュウショ</t>
    </rPh>
    <rPh sb="20" eb="23">
      <t>リョウシュウショ</t>
    </rPh>
    <rPh sb="24" eb="26">
      <t>テンプ</t>
    </rPh>
    <rPh sb="27" eb="29">
      <t>ヒツヨウ</t>
    </rPh>
    <rPh sb="36" eb="37">
      <t>カナラ</t>
    </rPh>
    <rPh sb="38" eb="40">
      <t>ホカン</t>
    </rPh>
    <phoneticPr fontId="3"/>
  </si>
  <si>
    <t>↓</t>
    <phoneticPr fontId="3"/>
  </si>
  <si>
    <t>※ 経費の支払方法は、原則、銀行振込とします。</t>
    <phoneticPr fontId="3"/>
  </si>
  <si>
    <t>補助率</t>
    <rPh sb="0" eb="3">
      <t>ホジョリツ</t>
    </rPh>
    <phoneticPr fontId="3"/>
  </si>
  <si>
    <t>※【応募時】100万円以上の契約を締結する予定がある場合は、見積書のコピーを添付してください。</t>
    <rPh sb="2" eb="5">
      <t>オウボジ</t>
    </rPh>
    <rPh sb="9" eb="11">
      <t>マンエン</t>
    </rPh>
    <rPh sb="11" eb="13">
      <t>イジョウ</t>
    </rPh>
    <rPh sb="14" eb="16">
      <t>ケイヤク</t>
    </rPh>
    <rPh sb="17" eb="19">
      <t>テイケツ</t>
    </rPh>
    <rPh sb="21" eb="23">
      <t>ヨテイ</t>
    </rPh>
    <rPh sb="26" eb="28">
      <t>バアイ</t>
    </rPh>
    <rPh sb="30" eb="33">
      <t>ミツモリショ</t>
    </rPh>
    <phoneticPr fontId="3"/>
  </si>
  <si>
    <t>補助上限額</t>
    <rPh sb="0" eb="2">
      <t>ホジョ</t>
    </rPh>
    <rPh sb="2" eb="5">
      <t>ジョウゲンガク</t>
    </rPh>
    <phoneticPr fontId="3"/>
  </si>
  <si>
    <t>※【事業執行時】10万円以上に契約を締結する場合は、必ず見積を2社以上から徴取してください。</t>
    <rPh sb="2" eb="7">
      <t>ジギョウシッコウジ</t>
    </rPh>
    <rPh sb="10" eb="14">
      <t>マンエンイジョウ</t>
    </rPh>
    <rPh sb="15" eb="17">
      <t>ケイヤク</t>
    </rPh>
    <rPh sb="18" eb="20">
      <t>テイケツ</t>
    </rPh>
    <rPh sb="22" eb="24">
      <t>バアイ</t>
    </rPh>
    <rPh sb="26" eb="27">
      <t>カナラ</t>
    </rPh>
    <rPh sb="28" eb="30">
      <t>ミツモリ</t>
    </rPh>
    <rPh sb="32" eb="35">
      <t>シャイジョウ</t>
    </rPh>
    <rPh sb="37" eb="39">
      <t>チョウシュ</t>
    </rPh>
    <phoneticPr fontId="3"/>
  </si>
  <si>
    <t>補助申請額</t>
    <rPh sb="0" eb="2">
      <t>ホジョ</t>
    </rPh>
    <rPh sb="2" eb="5">
      <t>シンセイガク</t>
    </rPh>
    <phoneticPr fontId="3"/>
  </si>
  <si>
    <t>←エクセルで記入の場合、自動で入力されます</t>
    <rPh sb="6" eb="8">
      <t>キニュウ</t>
    </rPh>
    <rPh sb="9" eb="11">
      <t>バアイ</t>
    </rPh>
    <rPh sb="12" eb="14">
      <t>ジドウ</t>
    </rPh>
    <rPh sb="15" eb="17">
      <t>ニュウリョク</t>
    </rPh>
    <phoneticPr fontId="3"/>
  </si>
  <si>
    <t>※ 経費項目の一覧</t>
    <rPh sb="2" eb="4">
      <t>ケイヒ</t>
    </rPh>
    <rPh sb="4" eb="6">
      <t>コウモク</t>
    </rPh>
    <rPh sb="7" eb="9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</si>
</sst>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;[Red]\-#,##0\ "/>
    <numFmt numFmtId="178" formatCode="#,##0.0_ ;[Red]\-#,##0.0\ "/>
  </numFmts>
  <fonts count="10" x14ac:knownFonts="1">
    <font>
      <sz val="12"/>
      <color theme="1"/>
      <name val="BIZ UDPゴシック"/>
      <family val="2"/>
      <charset val="128"/>
    </font>
    <font>
      <sz val="12"/>
      <color theme="1"/>
      <name val="BIZ UDPゴシック"/>
      <family val="2"/>
      <charset val="128"/>
    </font>
    <font>
      <sz val="12"/>
      <color theme="1"/>
      <name val="ＭＳ ゴシック"/>
      <family val="3"/>
      <charset val="128"/>
    </font>
    <font>
      <sz val="6"/>
      <name val="BIZ UDPゴシック"/>
      <family val="2"/>
      <charset val="128"/>
    </font>
    <font>
      <sz val="12"/>
      <color rgb="FF0000FF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2" fillId="0" borderId="0" xfId="0" quotePrefix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8" fontId="2" fillId="0" borderId="1" xfId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38" fontId="2" fillId="2" borderId="1" xfId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0" fontId="7" fillId="0" borderId="0" xfId="0" applyFont="1">
      <alignment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177" fontId="2" fillId="2" borderId="9" xfId="0" applyNumberFormat="1" applyFont="1" applyFill="1" applyBorder="1" applyAlignment="1">
      <alignment horizontal="center" vertical="center" shrinkToFit="1"/>
    </xf>
    <xf numFmtId="177" fontId="2" fillId="2" borderId="10" xfId="0" applyNumberFormat="1" applyFont="1" applyFill="1" applyBorder="1" applyAlignment="1">
      <alignment vertical="center" shrinkToFit="1"/>
    </xf>
    <xf numFmtId="9" fontId="2" fillId="2" borderId="6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vertical="center" shrinkToFit="1"/>
    </xf>
    <xf numFmtId="177" fontId="2" fillId="2" borderId="7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77" fontId="2" fillId="2" borderId="12" xfId="0" applyNumberFormat="1" applyFont="1" applyFill="1" applyBorder="1" applyAlignment="1">
      <alignment horizontal="center"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9" fontId="2" fillId="2" borderId="13" xfId="0" applyNumberFormat="1" applyFont="1" applyFill="1" applyBorder="1" applyAlignment="1">
      <alignment vertical="center" shrinkToFit="1"/>
    </xf>
    <xf numFmtId="177" fontId="2" fillId="0" borderId="14" xfId="0" applyNumberFormat="1" applyFont="1" applyFill="1" applyBorder="1" applyAlignment="1">
      <alignment vertical="center" shrinkToFit="1"/>
    </xf>
    <xf numFmtId="177" fontId="2" fillId="2" borderId="14" xfId="0" applyNumberFormat="1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177" fontId="2" fillId="2" borderId="16" xfId="0" applyNumberFormat="1" applyFont="1" applyFill="1" applyBorder="1" applyAlignment="1">
      <alignment horizontal="center" vertical="center" shrinkToFit="1"/>
    </xf>
    <xf numFmtId="177" fontId="2" fillId="2" borderId="17" xfId="0" applyNumberFormat="1" applyFont="1" applyFill="1" applyBorder="1" applyAlignment="1">
      <alignment vertical="center" shrinkToFit="1"/>
    </xf>
    <xf numFmtId="9" fontId="2" fillId="2" borderId="17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vertical="center" shrinkToFit="1"/>
    </xf>
    <xf numFmtId="177" fontId="2" fillId="2" borderId="19" xfId="0" applyNumberFormat="1" applyFont="1" applyFill="1" applyBorder="1" applyAlignment="1">
      <alignment horizontal="center" vertical="center" shrinkToFit="1"/>
    </xf>
    <xf numFmtId="177" fontId="2" fillId="2" borderId="20" xfId="0" applyNumberFormat="1" applyFont="1" applyFill="1" applyBorder="1" applyAlignment="1">
      <alignment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indent="8"/>
    </xf>
    <xf numFmtId="0" fontId="2" fillId="0" borderId="4" xfId="0" applyFont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right" vertical="center" indent="2"/>
    </xf>
    <xf numFmtId="177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Continuous" vertical="center"/>
    </xf>
    <xf numFmtId="177" fontId="2" fillId="0" borderId="0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2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indent="3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 indent="3"/>
    </xf>
    <xf numFmtId="0" fontId="6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12497;&#12483;&#12465;&#12540;&#12472;&#36969;&#29992;&#12398;&#26908;&#35342;/&#9733;&#65330;&#65301;/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１-2"/>
      <sheetName val="様式２"/>
      <sheetName val="様式2続き①"/>
      <sheetName val="様式２続き②"/>
      <sheetName val="様式2-２"/>
      <sheetName val="様式３"/>
      <sheetName val="別紙1_役員等名簿"/>
      <sheetName val="別紙2_経費明細"/>
      <sheetName val="別紙3_事業継続力強化計画、BCP"/>
      <sheetName val="業種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E54"/>
  <sheetViews>
    <sheetView showGridLines="0" tabSelected="1" view="pageBreakPreview" zoomScale="85" zoomScaleNormal="100" zoomScaleSheetLayoutView="85" workbookViewId="0">
      <selection activeCell="C7" sqref="C7"/>
    </sheetView>
  </sheetViews>
  <sheetFormatPr defaultRowHeight="14.25" x14ac:dyDescent="0.15"/>
  <cols>
    <col min="1" max="1" width="1.58203125" style="1" customWidth="1"/>
    <col min="2" max="2" width="15.25" style="2" customWidth="1"/>
    <col min="3" max="3" width="14" style="3" customWidth="1"/>
    <col min="4" max="4" width="36.83203125" style="1" customWidth="1"/>
    <col min="5" max="5" width="1" style="5" customWidth="1"/>
    <col min="6" max="16384" width="8.6640625" style="1"/>
  </cols>
  <sheetData>
    <row r="1" spans="1:4" ht="18" customHeight="1" x14ac:dyDescent="0.15">
      <c r="D1" s="4" t="s">
        <v>0</v>
      </c>
    </row>
    <row r="2" spans="1:4" x14ac:dyDescent="0.15">
      <c r="A2" s="6" t="s">
        <v>1</v>
      </c>
    </row>
    <row r="4" spans="1:4" ht="16.5" customHeight="1" x14ac:dyDescent="0.15">
      <c r="B4" s="7" t="s">
        <v>2</v>
      </c>
      <c r="D4" s="4" t="s">
        <v>3</v>
      </c>
    </row>
    <row r="5" spans="1:4" ht="30.75" customHeight="1" x14ac:dyDescent="0.15">
      <c r="B5" s="8" t="s">
        <v>4</v>
      </c>
      <c r="C5" s="8" t="s">
        <v>5</v>
      </c>
      <c r="D5" s="8" t="s">
        <v>6</v>
      </c>
    </row>
    <row r="6" spans="1:4" ht="31.5" customHeight="1" x14ac:dyDescent="0.15">
      <c r="B6" s="9" t="s">
        <v>7</v>
      </c>
      <c r="C6" s="10">
        <f>IF(別紙2_経費明細!J31="","",別紙2_経費明細!J31)</f>
        <v>0</v>
      </c>
      <c r="D6" s="11"/>
    </row>
    <row r="7" spans="1:4" ht="31.5" customHeight="1" x14ac:dyDescent="0.15">
      <c r="B7" s="9" t="s">
        <v>8</v>
      </c>
      <c r="C7" s="12"/>
      <c r="D7" s="11"/>
    </row>
    <row r="8" spans="1:4" ht="31.5" customHeight="1" x14ac:dyDescent="0.15">
      <c r="B8" s="9" t="s">
        <v>9</v>
      </c>
      <c r="C8" s="10">
        <f>IF(別紙2_経費明細!I27="","",別紙2_経費明細!I27)</f>
        <v>0</v>
      </c>
      <c r="D8" s="11"/>
    </row>
    <row r="9" spans="1:4" ht="31.5" customHeight="1" x14ac:dyDescent="0.15">
      <c r="B9" s="9" t="s">
        <v>10</v>
      </c>
      <c r="C9" s="12"/>
      <c r="D9" s="11"/>
    </row>
    <row r="10" spans="1:4" ht="31.5" customHeight="1" x14ac:dyDescent="0.15">
      <c r="B10" s="9" t="s">
        <v>11</v>
      </c>
      <c r="C10" s="12"/>
      <c r="D10" s="11"/>
    </row>
    <row r="11" spans="1:4" ht="31.5" customHeight="1" x14ac:dyDescent="0.15">
      <c r="B11" s="9" t="s">
        <v>12</v>
      </c>
      <c r="C11" s="10">
        <f>C12-C6-C7-C8-C9-C10</f>
        <v>0</v>
      </c>
      <c r="D11" s="11"/>
    </row>
    <row r="12" spans="1:4" ht="31.5" customHeight="1" x14ac:dyDescent="0.15">
      <c r="B12" s="8" t="s">
        <v>13</v>
      </c>
      <c r="C12" s="13">
        <f>C36</f>
        <v>0</v>
      </c>
      <c r="D12" s="14"/>
    </row>
    <row r="13" spans="1:4" ht="19.5" customHeight="1" x14ac:dyDescent="0.15"/>
    <row r="14" spans="1:4" ht="16.5" customHeight="1" x14ac:dyDescent="0.15">
      <c r="B14" s="7" t="s">
        <v>14</v>
      </c>
      <c r="D14" s="4" t="s">
        <v>3</v>
      </c>
    </row>
    <row r="15" spans="1:4" ht="30.75" customHeight="1" x14ac:dyDescent="0.15">
      <c r="B15" s="8" t="s">
        <v>4</v>
      </c>
      <c r="C15" s="8" t="s">
        <v>5</v>
      </c>
      <c r="D15" s="8" t="s">
        <v>6</v>
      </c>
    </row>
    <row r="16" spans="1:4" ht="30.75" customHeight="1" x14ac:dyDescent="0.15">
      <c r="B16" s="15" t="s">
        <v>15</v>
      </c>
      <c r="C16" s="10">
        <f>IF(B16="","",SUMIFS(別紙2_経費明細!$F$7:$F$26,別紙2_経費明細!$B$7:$B$26,$B16))</f>
        <v>0</v>
      </c>
      <c r="D16" s="11"/>
    </row>
    <row r="17" spans="2:4" ht="30.75" customHeight="1" x14ac:dyDescent="0.15">
      <c r="B17" s="16" t="s">
        <v>16</v>
      </c>
      <c r="C17" s="10">
        <f>IF(B17="","",SUMIFS(別紙2_経費明細!$F$7:$F$26,別紙2_経費明細!$B$7:$B$26,$B17))</f>
        <v>0</v>
      </c>
      <c r="D17" s="11" t="str">
        <f>IF(別紙2_経費明細!C8="","",別紙2_経費明細!C8)</f>
        <v/>
      </c>
    </row>
    <row r="18" spans="2:4" ht="30.75" customHeight="1" x14ac:dyDescent="0.15">
      <c r="B18" s="16" t="s">
        <v>17</v>
      </c>
      <c r="C18" s="10">
        <f>IF(B18="","",SUMIFS(別紙2_経費明細!$F$7:$F$26,別紙2_経費明細!$B$7:$B$26,$B18))</f>
        <v>0</v>
      </c>
      <c r="D18" s="11" t="str">
        <f>IF(別紙2_経費明細!C9="","",別紙2_経費明細!C9)</f>
        <v/>
      </c>
    </row>
    <row r="19" spans="2:4" ht="30.75" customHeight="1" x14ac:dyDescent="0.15">
      <c r="B19" s="16" t="s">
        <v>18</v>
      </c>
      <c r="C19" s="10">
        <f>IF(B19="","",SUMIFS(別紙2_経費明細!$F$7:$F$26,別紙2_経費明細!$B$7:$B$26,$B19))</f>
        <v>0</v>
      </c>
      <c r="D19" s="11" t="str">
        <f>IF(別紙2_経費明細!C10="","",別紙2_経費明細!C10)</f>
        <v/>
      </c>
    </row>
    <row r="20" spans="2:4" ht="30.75" customHeight="1" x14ac:dyDescent="0.15">
      <c r="B20" s="16" t="s">
        <v>19</v>
      </c>
      <c r="C20" s="10">
        <f>IF(B20="","",SUMIFS(別紙2_経費明細!$F$7:$F$26,別紙2_経費明細!$B$7:$B$26,$B20))</f>
        <v>0</v>
      </c>
      <c r="D20" s="11" t="str">
        <f>IF(別紙2_経費明細!C11="","",別紙2_経費明細!C11)</f>
        <v/>
      </c>
    </row>
    <row r="21" spans="2:4" ht="30.75" customHeight="1" x14ac:dyDescent="0.15">
      <c r="B21" s="16" t="s">
        <v>20</v>
      </c>
      <c r="C21" s="10">
        <f>IF(B21="","",SUMIFS(別紙2_経費明細!$F$7:$F$26,別紙2_経費明細!$B$7:$B$26,$B21))</f>
        <v>0</v>
      </c>
      <c r="D21" s="11" t="str">
        <f>IF(別紙2_経費明細!C12="","",別紙2_経費明細!C12)</f>
        <v/>
      </c>
    </row>
    <row r="22" spans="2:4" ht="30.75" customHeight="1" x14ac:dyDescent="0.15">
      <c r="B22" s="16" t="s">
        <v>21</v>
      </c>
      <c r="C22" s="10">
        <f>IF(B22="","",SUMIFS(別紙2_経費明細!$F$7:$F$26,別紙2_経費明細!$B$7:$B$26,$B22))</f>
        <v>0</v>
      </c>
      <c r="D22" s="11" t="str">
        <f>IF(別紙2_経費明細!C13="","",別紙2_経費明細!C13)</f>
        <v/>
      </c>
    </row>
    <row r="23" spans="2:4" ht="30.75" customHeight="1" x14ac:dyDescent="0.15">
      <c r="B23" s="16" t="s">
        <v>22</v>
      </c>
      <c r="C23" s="10">
        <f>IF(B23="","",SUMIFS(別紙2_経費明細!$F$7:$F$26,別紙2_経費明細!$B$7:$B$26,$B23))</f>
        <v>0</v>
      </c>
      <c r="D23" s="11" t="str">
        <f>IF(別紙2_経費明細!C14="","",別紙2_経費明細!C14)</f>
        <v/>
      </c>
    </row>
    <row r="24" spans="2:4" ht="30.75" customHeight="1" x14ac:dyDescent="0.15">
      <c r="B24" s="16" t="s">
        <v>23</v>
      </c>
      <c r="C24" s="10">
        <f>IF(B24="","",SUMIFS(別紙2_経費明細!$F$7:$F$26,別紙2_経費明細!$B$7:$B$26,$B24))</f>
        <v>0</v>
      </c>
      <c r="D24" s="11" t="str">
        <f>IF(別紙2_経費明細!C15="","",別紙2_経費明細!C15)</f>
        <v/>
      </c>
    </row>
    <row r="25" spans="2:4" ht="30.75" customHeight="1" x14ac:dyDescent="0.15">
      <c r="B25" s="16" t="s">
        <v>24</v>
      </c>
      <c r="C25" s="10">
        <f>IF(B25="","",SUMIFS(別紙2_経費明細!$F$7:$F$26,別紙2_経費明細!$B$7:$B$26,$B25))</f>
        <v>0</v>
      </c>
      <c r="D25" s="11" t="str">
        <f>IF(別紙2_経費明細!C16="","",別紙2_経費明細!C16)</f>
        <v/>
      </c>
    </row>
    <row r="26" spans="2:4" ht="30.75" customHeight="1" x14ac:dyDescent="0.15">
      <c r="B26" s="16" t="s">
        <v>25</v>
      </c>
      <c r="C26" s="10">
        <f>IF(B26="","",SUMIFS(別紙2_経費明細!$F$7:$F$26,別紙2_経費明細!$B$7:$B$26,$B26))</f>
        <v>0</v>
      </c>
      <c r="D26" s="11" t="str">
        <f>IF(別紙2_経費明細!C17="","",別紙2_経費明細!C17)</f>
        <v/>
      </c>
    </row>
    <row r="27" spans="2:4" ht="30.75" hidden="1" customHeight="1" x14ac:dyDescent="0.15">
      <c r="B27" s="8"/>
      <c r="C27" s="10" t="str">
        <f>IF(B27="","",SUMIFS(別紙2_経費明細!$F$7:$F$26,別紙2_経費明細!$B$7:$B$26,$B27))</f>
        <v/>
      </c>
      <c r="D27" s="11" t="str">
        <f>IF(別紙2_経費明細!C18="","",別紙2_経費明細!C18)</f>
        <v/>
      </c>
    </row>
    <row r="28" spans="2:4" ht="30.75" hidden="1" customHeight="1" x14ac:dyDescent="0.15">
      <c r="B28" s="8" t="str">
        <f>IF(別紙2_経費明細!B19="","",別紙2_経費明細!B19)</f>
        <v/>
      </c>
      <c r="C28" s="10" t="str">
        <f>IF(B28="","",SUMIFS(別紙2_経費明細!$F$7:$F$26,別紙2_経費明細!$B$7:$B$26,$B28))</f>
        <v/>
      </c>
      <c r="D28" s="11" t="str">
        <f>IF(別紙2_経費明細!C19="","",別紙2_経費明細!C19)</f>
        <v/>
      </c>
    </row>
    <row r="29" spans="2:4" ht="30.75" hidden="1" customHeight="1" x14ac:dyDescent="0.15">
      <c r="B29" s="8" t="str">
        <f>IF(別紙2_経費明細!B20="","",別紙2_経費明細!B20)</f>
        <v/>
      </c>
      <c r="C29" s="10" t="str">
        <f>IF(B29="","",SUMIFS(別紙2_経費明細!$F$7:$F$26,別紙2_経費明細!$B$7:$B$26,$B29))</f>
        <v/>
      </c>
      <c r="D29" s="11" t="str">
        <f>IF(別紙2_経費明細!C20="","",別紙2_経費明細!C20)</f>
        <v/>
      </c>
    </row>
    <row r="30" spans="2:4" ht="30.75" hidden="1" customHeight="1" x14ac:dyDescent="0.15">
      <c r="B30" s="8" t="str">
        <f>IF(別紙2_経費明細!B21="","",別紙2_経費明細!B21)</f>
        <v/>
      </c>
      <c r="C30" s="10" t="str">
        <f>IF(B30="","",SUMIFS(別紙2_経費明細!$F$7:$F$26,別紙2_経費明細!$B$7:$B$26,$B30))</f>
        <v/>
      </c>
      <c r="D30" s="11" t="str">
        <f>IF(別紙2_経費明細!C21="","",別紙2_経費明細!C21)</f>
        <v/>
      </c>
    </row>
    <row r="31" spans="2:4" ht="30.75" hidden="1" customHeight="1" x14ac:dyDescent="0.15">
      <c r="B31" s="8" t="str">
        <f>IF(別紙2_経費明細!B22="","",別紙2_経費明細!B22)</f>
        <v/>
      </c>
      <c r="C31" s="10" t="str">
        <f>IF(B31="","",SUMIFS(別紙2_経費明細!$F$7:$F$26,別紙2_経費明細!$B$7:$B$26,$B31))</f>
        <v/>
      </c>
      <c r="D31" s="11" t="str">
        <f>IF(別紙2_経費明細!C22="","",別紙2_経費明細!C22)</f>
        <v/>
      </c>
    </row>
    <row r="32" spans="2:4" ht="30.75" hidden="1" customHeight="1" x14ac:dyDescent="0.15">
      <c r="B32" s="8" t="str">
        <f>IF(別紙2_経費明細!B23="","",別紙2_経費明細!B23)</f>
        <v/>
      </c>
      <c r="C32" s="10" t="str">
        <f>IF(B32="","",SUMIFS(別紙2_経費明細!$F$7:$F$26,別紙2_経費明細!$B$7:$B$26,$B32))</f>
        <v/>
      </c>
      <c r="D32" s="11" t="str">
        <f>IF(別紙2_経費明細!C23="","",別紙2_経費明細!C23)</f>
        <v/>
      </c>
    </row>
    <row r="33" spans="2:4" ht="30.75" hidden="1" customHeight="1" x14ac:dyDescent="0.15">
      <c r="B33" s="8" t="str">
        <f>IF(別紙2_経費明細!B24="","",別紙2_経費明細!B24)</f>
        <v/>
      </c>
      <c r="C33" s="10" t="str">
        <f>IF(B33="","",SUMIFS(別紙2_経費明細!$F$7:$F$26,別紙2_経費明細!$B$7:$B$26,$B33))</f>
        <v/>
      </c>
      <c r="D33" s="11" t="str">
        <f>IF(別紙2_経費明細!C24="","",別紙2_経費明細!C24)</f>
        <v/>
      </c>
    </row>
    <row r="34" spans="2:4" ht="30.75" hidden="1" customHeight="1" x14ac:dyDescent="0.15">
      <c r="B34" s="8" t="str">
        <f>IF(別紙2_経費明細!B25="","",別紙2_経費明細!B25)</f>
        <v/>
      </c>
      <c r="C34" s="10" t="str">
        <f>IF(B34="","",SUMIFS(別紙2_経費明細!$F$7:$F$26,別紙2_経費明細!$B$7:$B$26,$B34))</f>
        <v/>
      </c>
      <c r="D34" s="11" t="str">
        <f>IF(別紙2_経費明細!C25="","",別紙2_経費明細!C25)</f>
        <v/>
      </c>
    </row>
    <row r="35" spans="2:4" ht="30.75" hidden="1" customHeight="1" x14ac:dyDescent="0.15">
      <c r="B35" s="8" t="str">
        <f>IF(別紙2_経費明細!B26="","",別紙2_経費明細!B26)</f>
        <v/>
      </c>
      <c r="C35" s="10" t="str">
        <f>IF(B35="","",SUMIFS(別紙2_経費明細!$F$7:$F$26,別紙2_経費明細!$B$7:$B$26,$B35))</f>
        <v/>
      </c>
      <c r="D35" s="11" t="str">
        <f>IF(別紙2_経費明細!C26="","",別紙2_経費明細!C26)</f>
        <v/>
      </c>
    </row>
    <row r="36" spans="2:4" ht="30.75" customHeight="1" x14ac:dyDescent="0.15">
      <c r="B36" s="8" t="s">
        <v>13</v>
      </c>
      <c r="C36" s="13">
        <f>SUM(C16:C35)</f>
        <v>0</v>
      </c>
      <c r="D36" s="14"/>
    </row>
    <row r="37" spans="2:4" ht="19.5" customHeight="1" x14ac:dyDescent="0.15">
      <c r="B37" s="3" t="s">
        <v>26</v>
      </c>
    </row>
    <row r="38" spans="2:4" ht="19.5" customHeight="1" x14ac:dyDescent="0.15"/>
    <row r="39" spans="2:4" ht="19.5" customHeight="1" x14ac:dyDescent="0.15"/>
    <row r="40" spans="2:4" ht="19.5" customHeight="1" x14ac:dyDescent="0.15"/>
    <row r="41" spans="2:4" ht="19.5" customHeight="1" x14ac:dyDescent="0.15"/>
    <row r="42" spans="2:4" ht="19.5" customHeight="1" x14ac:dyDescent="0.15"/>
    <row r="43" spans="2:4" ht="19.5" customHeight="1" x14ac:dyDescent="0.15"/>
    <row r="44" spans="2:4" ht="19.5" customHeight="1" x14ac:dyDescent="0.15"/>
    <row r="45" spans="2:4" ht="19.5" customHeight="1" x14ac:dyDescent="0.15"/>
    <row r="46" spans="2:4" ht="19.5" customHeight="1" x14ac:dyDescent="0.15"/>
    <row r="47" spans="2:4" ht="19.5" customHeight="1" x14ac:dyDescent="0.15"/>
    <row r="48" spans="2:4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</sheetData>
  <sheetProtection formatCells="0"/>
  <phoneticPr fontId="3"/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43"/>
  <sheetViews>
    <sheetView showGridLines="0" showZeros="0" view="pageBreakPreview" topLeftCell="A10" zoomScale="85" zoomScaleNormal="100" zoomScaleSheetLayoutView="85" workbookViewId="0">
      <selection activeCell="F12" sqref="F12"/>
    </sheetView>
  </sheetViews>
  <sheetFormatPr defaultRowHeight="22.5" customHeight="1" x14ac:dyDescent="0.15"/>
  <cols>
    <col min="1" max="1" width="2.5" style="17" customWidth="1"/>
    <col min="2" max="2" width="13.5" style="17" customWidth="1"/>
    <col min="3" max="3" width="16.58203125" style="17" customWidth="1"/>
    <col min="4" max="4" width="11.9140625" style="17" customWidth="1"/>
    <col min="5" max="5" width="10.33203125" style="17" bestFit="1" customWidth="1"/>
    <col min="6" max="6" width="12.5" style="17" customWidth="1"/>
    <col min="7" max="7" width="6.6640625" style="17" customWidth="1"/>
    <col min="8" max="10" width="12.5" style="17" customWidth="1"/>
    <col min="11" max="11" width="8.6640625" style="19"/>
    <col min="12" max="16384" width="8.6640625" style="17"/>
  </cols>
  <sheetData>
    <row r="1" spans="1:11" ht="22.5" customHeight="1" x14ac:dyDescent="0.15">
      <c r="J1" s="18" t="s">
        <v>27</v>
      </c>
    </row>
    <row r="2" spans="1:11" ht="22.5" customHeight="1" x14ac:dyDescent="0.15">
      <c r="A2" s="20" t="s">
        <v>28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2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23.25" customHeight="1" x14ac:dyDescent="0.15">
      <c r="A4" s="22"/>
      <c r="B4" s="23" t="s">
        <v>29</v>
      </c>
      <c r="C4" s="24">
        <f>IF(ISERROR([1]様式１!D17),"",[1]様式１!D17)</f>
        <v>0</v>
      </c>
      <c r="D4" s="24"/>
      <c r="E4" s="24"/>
      <c r="F4" s="24"/>
      <c r="G4" s="25"/>
      <c r="H4" s="25"/>
      <c r="I4" s="25"/>
      <c r="J4" s="22"/>
      <c r="K4" s="19" t="s">
        <v>30</v>
      </c>
    </row>
    <row r="5" spans="1:11" ht="22.5" customHeight="1" thickBot="1" x14ac:dyDescent="0.2">
      <c r="A5" s="22"/>
      <c r="B5" s="22"/>
      <c r="C5" s="22"/>
      <c r="D5" s="22"/>
      <c r="E5" s="22"/>
      <c r="F5" s="22"/>
      <c r="G5" s="22"/>
      <c r="H5" s="22"/>
      <c r="I5" s="22"/>
      <c r="J5" s="26" t="s">
        <v>3</v>
      </c>
    </row>
    <row r="6" spans="1:11" s="37" customFormat="1" ht="41.25" thickTop="1" x14ac:dyDescent="0.15">
      <c r="A6" s="27" t="s">
        <v>31</v>
      </c>
      <c r="B6" s="28" t="s">
        <v>32</v>
      </c>
      <c r="C6" s="29" t="s">
        <v>33</v>
      </c>
      <c r="D6" s="29" t="s">
        <v>34</v>
      </c>
      <c r="E6" s="30" t="s">
        <v>35</v>
      </c>
      <c r="F6" s="31" t="s">
        <v>36</v>
      </c>
      <c r="G6" s="32" t="s">
        <v>37</v>
      </c>
      <c r="H6" s="33" t="s">
        <v>38</v>
      </c>
      <c r="I6" s="34" t="s">
        <v>39</v>
      </c>
      <c r="J6" s="35" t="s">
        <v>40</v>
      </c>
      <c r="K6" s="36"/>
    </row>
    <row r="7" spans="1:11" ht="39" customHeight="1" x14ac:dyDescent="0.15">
      <c r="A7" s="38" t="s">
        <v>41</v>
      </c>
      <c r="B7" s="39"/>
      <c r="C7" s="39"/>
      <c r="D7" s="39"/>
      <c r="E7" s="40"/>
      <c r="F7" s="41"/>
      <c r="G7" s="42"/>
      <c r="H7" s="43" t="str">
        <f>IF(F7="","",IF(G7=0.08,ROUNDDOWN(F7*100/108,0),ROUNDDOWN(F7*100/110,0)))</f>
        <v/>
      </c>
      <c r="I7" s="41"/>
      <c r="J7" s="44" t="str">
        <f>IF(F7="","",H7-I7)</f>
        <v/>
      </c>
      <c r="K7" s="19" t="s">
        <v>42</v>
      </c>
    </row>
    <row r="8" spans="1:11" ht="39" customHeight="1" x14ac:dyDescent="0.15">
      <c r="A8" s="45" t="s">
        <v>43</v>
      </c>
      <c r="B8" s="46"/>
      <c r="C8" s="46"/>
      <c r="D8" s="46"/>
      <c r="E8" s="47"/>
      <c r="F8" s="48"/>
      <c r="G8" s="49"/>
      <c r="H8" s="50" t="str">
        <f>IF(F8="","",IF(G8=0.08,ROUNDDOWN(F8*100/108,0),ROUNDDOWN(F8*100/110,0)))</f>
        <v/>
      </c>
      <c r="I8" s="48"/>
      <c r="J8" s="51" t="str">
        <f>IF(F8="","",H8-I8)</f>
        <v/>
      </c>
    </row>
    <row r="9" spans="1:11" ht="39" customHeight="1" x14ac:dyDescent="0.15">
      <c r="A9" s="45" t="s">
        <v>44</v>
      </c>
      <c r="B9" s="46"/>
      <c r="C9" s="46"/>
      <c r="D9" s="46"/>
      <c r="E9" s="47"/>
      <c r="F9" s="48"/>
      <c r="G9" s="49"/>
      <c r="H9" s="50" t="str">
        <f t="shared" ref="H9:H26" si="0">IF(F9="","",IF(G9=0.08,ROUNDDOWN(F9*100/108,0),ROUNDDOWN(F9*100/110,0)))</f>
        <v/>
      </c>
      <c r="I9" s="48"/>
      <c r="J9" s="51" t="str">
        <f t="shared" ref="J9:J26" si="1">IF(F9="","",H9-I9)</f>
        <v/>
      </c>
    </row>
    <row r="10" spans="1:11" ht="39" customHeight="1" x14ac:dyDescent="0.15">
      <c r="A10" s="45" t="s">
        <v>45</v>
      </c>
      <c r="B10" s="46"/>
      <c r="C10" s="46"/>
      <c r="D10" s="46"/>
      <c r="E10" s="47"/>
      <c r="F10" s="48"/>
      <c r="G10" s="49"/>
      <c r="H10" s="50" t="str">
        <f t="shared" si="0"/>
        <v/>
      </c>
      <c r="I10" s="48"/>
      <c r="J10" s="51" t="str">
        <f t="shared" si="1"/>
        <v/>
      </c>
    </row>
    <row r="11" spans="1:11" ht="39" customHeight="1" x14ac:dyDescent="0.15">
      <c r="A11" s="45" t="s">
        <v>46</v>
      </c>
      <c r="B11" s="46"/>
      <c r="C11" s="46"/>
      <c r="D11" s="46"/>
      <c r="E11" s="47"/>
      <c r="F11" s="48"/>
      <c r="G11" s="49"/>
      <c r="H11" s="50" t="str">
        <f t="shared" si="0"/>
        <v/>
      </c>
      <c r="I11" s="48"/>
      <c r="J11" s="51" t="str">
        <f t="shared" si="1"/>
        <v/>
      </c>
    </row>
    <row r="12" spans="1:11" ht="39" customHeight="1" x14ac:dyDescent="0.15">
      <c r="A12" s="45" t="s">
        <v>47</v>
      </c>
      <c r="B12" s="46"/>
      <c r="C12" s="46"/>
      <c r="D12" s="46"/>
      <c r="E12" s="47"/>
      <c r="F12" s="48"/>
      <c r="G12" s="49"/>
      <c r="H12" s="50" t="str">
        <f t="shared" si="0"/>
        <v/>
      </c>
      <c r="I12" s="48"/>
      <c r="J12" s="51" t="str">
        <f t="shared" si="1"/>
        <v/>
      </c>
    </row>
    <row r="13" spans="1:11" ht="39" customHeight="1" x14ac:dyDescent="0.15">
      <c r="A13" s="45" t="s">
        <v>48</v>
      </c>
      <c r="B13" s="46"/>
      <c r="C13" s="46"/>
      <c r="D13" s="46"/>
      <c r="E13" s="47"/>
      <c r="F13" s="48"/>
      <c r="G13" s="49"/>
      <c r="H13" s="50" t="str">
        <f t="shared" si="0"/>
        <v/>
      </c>
      <c r="I13" s="48"/>
      <c r="J13" s="51" t="str">
        <f t="shared" si="1"/>
        <v/>
      </c>
    </row>
    <row r="14" spans="1:11" ht="39" customHeight="1" x14ac:dyDescent="0.15">
      <c r="A14" s="45" t="s">
        <v>49</v>
      </c>
      <c r="B14" s="46"/>
      <c r="C14" s="46"/>
      <c r="D14" s="46"/>
      <c r="E14" s="47"/>
      <c r="F14" s="48"/>
      <c r="G14" s="49"/>
      <c r="H14" s="50" t="str">
        <f t="shared" si="0"/>
        <v/>
      </c>
      <c r="I14" s="48"/>
      <c r="J14" s="51" t="str">
        <f t="shared" si="1"/>
        <v/>
      </c>
    </row>
    <row r="15" spans="1:11" ht="39" customHeight="1" x14ac:dyDescent="0.15">
      <c r="A15" s="45" t="s">
        <v>50</v>
      </c>
      <c r="B15" s="46"/>
      <c r="C15" s="46"/>
      <c r="D15" s="46"/>
      <c r="E15" s="47"/>
      <c r="F15" s="48"/>
      <c r="G15" s="49"/>
      <c r="H15" s="50" t="str">
        <f t="shared" si="0"/>
        <v/>
      </c>
      <c r="I15" s="48"/>
      <c r="J15" s="51" t="str">
        <f t="shared" si="1"/>
        <v/>
      </c>
    </row>
    <row r="16" spans="1:11" ht="39" customHeight="1" x14ac:dyDescent="0.15">
      <c r="A16" s="45" t="s">
        <v>51</v>
      </c>
      <c r="B16" s="46"/>
      <c r="C16" s="46"/>
      <c r="D16" s="46"/>
      <c r="E16" s="47"/>
      <c r="F16" s="48"/>
      <c r="G16" s="49"/>
      <c r="H16" s="50" t="str">
        <f t="shared" si="0"/>
        <v/>
      </c>
      <c r="I16" s="48"/>
      <c r="J16" s="51" t="str">
        <f t="shared" si="1"/>
        <v/>
      </c>
    </row>
    <row r="17" spans="1:11" ht="39" customHeight="1" x14ac:dyDescent="0.15">
      <c r="A17" s="45" t="s">
        <v>52</v>
      </c>
      <c r="B17" s="46"/>
      <c r="C17" s="46"/>
      <c r="D17" s="46"/>
      <c r="E17" s="47"/>
      <c r="F17" s="48"/>
      <c r="G17" s="49"/>
      <c r="H17" s="50" t="str">
        <f t="shared" si="0"/>
        <v/>
      </c>
      <c r="I17" s="48"/>
      <c r="J17" s="51" t="str">
        <f t="shared" si="1"/>
        <v/>
      </c>
    </row>
    <row r="18" spans="1:11" ht="39" customHeight="1" x14ac:dyDescent="0.15">
      <c r="A18" s="45" t="s">
        <v>53</v>
      </c>
      <c r="B18" s="46"/>
      <c r="C18" s="46"/>
      <c r="D18" s="46"/>
      <c r="E18" s="47"/>
      <c r="F18" s="48"/>
      <c r="G18" s="49"/>
      <c r="H18" s="50" t="str">
        <f t="shared" si="0"/>
        <v/>
      </c>
      <c r="I18" s="48"/>
      <c r="J18" s="51" t="str">
        <f t="shared" si="1"/>
        <v/>
      </c>
    </row>
    <row r="19" spans="1:11" ht="39" customHeight="1" x14ac:dyDescent="0.15">
      <c r="A19" s="45" t="s">
        <v>54</v>
      </c>
      <c r="B19" s="46"/>
      <c r="C19" s="46"/>
      <c r="D19" s="46"/>
      <c r="E19" s="47"/>
      <c r="F19" s="48"/>
      <c r="G19" s="49"/>
      <c r="H19" s="50" t="str">
        <f t="shared" si="0"/>
        <v/>
      </c>
      <c r="I19" s="48"/>
      <c r="J19" s="51" t="str">
        <f t="shared" si="1"/>
        <v/>
      </c>
    </row>
    <row r="20" spans="1:11" ht="39" customHeight="1" x14ac:dyDescent="0.15">
      <c r="A20" s="45" t="s">
        <v>55</v>
      </c>
      <c r="B20" s="46"/>
      <c r="C20" s="46"/>
      <c r="D20" s="46"/>
      <c r="E20" s="47"/>
      <c r="F20" s="48"/>
      <c r="G20" s="49"/>
      <c r="H20" s="50" t="str">
        <f t="shared" si="0"/>
        <v/>
      </c>
      <c r="I20" s="48"/>
      <c r="J20" s="51" t="str">
        <f t="shared" si="1"/>
        <v/>
      </c>
    </row>
    <row r="21" spans="1:11" ht="39" customHeight="1" x14ac:dyDescent="0.15">
      <c r="A21" s="45" t="s">
        <v>56</v>
      </c>
      <c r="B21" s="46"/>
      <c r="C21" s="46"/>
      <c r="D21" s="46"/>
      <c r="E21" s="47"/>
      <c r="F21" s="48"/>
      <c r="G21" s="49"/>
      <c r="H21" s="50" t="str">
        <f t="shared" si="0"/>
        <v/>
      </c>
      <c r="I21" s="48"/>
      <c r="J21" s="51" t="str">
        <f t="shared" si="1"/>
        <v/>
      </c>
    </row>
    <row r="22" spans="1:11" ht="39" customHeight="1" x14ac:dyDescent="0.15">
      <c r="A22" s="45" t="s">
        <v>57</v>
      </c>
      <c r="B22" s="46"/>
      <c r="C22" s="46"/>
      <c r="D22" s="46"/>
      <c r="E22" s="47"/>
      <c r="F22" s="48"/>
      <c r="G22" s="49"/>
      <c r="H22" s="50" t="str">
        <f t="shared" si="0"/>
        <v/>
      </c>
      <c r="I22" s="48"/>
      <c r="J22" s="51" t="str">
        <f t="shared" si="1"/>
        <v/>
      </c>
    </row>
    <row r="23" spans="1:11" ht="39" customHeight="1" x14ac:dyDescent="0.15">
      <c r="A23" s="45" t="s">
        <v>58</v>
      </c>
      <c r="B23" s="46"/>
      <c r="C23" s="46"/>
      <c r="D23" s="46"/>
      <c r="E23" s="47"/>
      <c r="F23" s="48"/>
      <c r="G23" s="49"/>
      <c r="H23" s="50" t="str">
        <f>IF(F23="","",IF(G23=0.08,ROUNDDOWN(F23*100/108,0),ROUNDDOWN(F23*100/110,0)))</f>
        <v/>
      </c>
      <c r="I23" s="48"/>
      <c r="J23" s="51" t="str">
        <f t="shared" si="1"/>
        <v/>
      </c>
    </row>
    <row r="24" spans="1:11" ht="39" customHeight="1" x14ac:dyDescent="0.15">
      <c r="A24" s="52" t="s">
        <v>59</v>
      </c>
      <c r="B24" s="53"/>
      <c r="C24" s="53"/>
      <c r="D24" s="53"/>
      <c r="E24" s="54"/>
      <c r="F24" s="55"/>
      <c r="G24" s="56"/>
      <c r="H24" s="50" t="str">
        <f t="shared" si="0"/>
        <v/>
      </c>
      <c r="I24" s="48"/>
      <c r="J24" s="51" t="str">
        <f t="shared" si="1"/>
        <v/>
      </c>
    </row>
    <row r="25" spans="1:11" ht="39" customHeight="1" x14ac:dyDescent="0.15">
      <c r="A25" s="52" t="s">
        <v>60</v>
      </c>
      <c r="B25" s="53"/>
      <c r="C25" s="53"/>
      <c r="D25" s="53"/>
      <c r="E25" s="54"/>
      <c r="F25" s="55"/>
      <c r="G25" s="56"/>
      <c r="H25" s="50" t="str">
        <f t="shared" si="0"/>
        <v/>
      </c>
      <c r="I25" s="48"/>
      <c r="J25" s="51" t="str">
        <f t="shared" si="1"/>
        <v/>
      </c>
    </row>
    <row r="26" spans="1:11" ht="39" customHeight="1" x14ac:dyDescent="0.15">
      <c r="A26" s="57" t="s">
        <v>61</v>
      </c>
      <c r="B26" s="58"/>
      <c r="C26" s="58"/>
      <c r="D26" s="58"/>
      <c r="E26" s="59"/>
      <c r="F26" s="55"/>
      <c r="G26" s="56"/>
      <c r="H26" s="50" t="str">
        <f t="shared" si="0"/>
        <v/>
      </c>
      <c r="I26" s="55"/>
      <c r="J26" s="60" t="str">
        <f t="shared" si="1"/>
        <v/>
      </c>
    </row>
    <row r="27" spans="1:11" ht="23.25" customHeight="1" x14ac:dyDescent="0.15">
      <c r="A27" s="61"/>
      <c r="B27" s="62" t="s">
        <v>62</v>
      </c>
      <c r="C27" s="63"/>
      <c r="D27" s="64"/>
      <c r="E27" s="65"/>
      <c r="F27" s="66">
        <f>SUM(F7:F26)</f>
        <v>0</v>
      </c>
      <c r="G27" s="66"/>
      <c r="H27" s="66">
        <f t="shared" ref="H27:I27" si="2">SUM(H7:H26)</f>
        <v>0</v>
      </c>
      <c r="I27" s="66">
        <f t="shared" si="2"/>
        <v>0</v>
      </c>
      <c r="J27" s="67">
        <f>SUM(J7:J26)</f>
        <v>0</v>
      </c>
    </row>
    <row r="28" spans="1:11" ht="22.5" customHeight="1" x14ac:dyDescent="0.15">
      <c r="A28" s="68" t="s">
        <v>63</v>
      </c>
      <c r="B28" s="69"/>
      <c r="C28" s="69"/>
      <c r="D28" s="69"/>
      <c r="E28" s="69"/>
      <c r="F28" s="69"/>
      <c r="G28" s="69"/>
      <c r="H28" s="69"/>
      <c r="I28" s="69"/>
      <c r="J28" s="70" t="s">
        <v>64</v>
      </c>
    </row>
    <row r="29" spans="1:11" ht="22.5" customHeight="1" x14ac:dyDescent="0.15">
      <c r="A29" s="68" t="s">
        <v>65</v>
      </c>
      <c r="B29" s="71"/>
      <c r="C29" s="72"/>
      <c r="D29" s="72"/>
      <c r="E29" s="72"/>
      <c r="F29" s="73"/>
      <c r="G29" s="73"/>
      <c r="H29" s="73"/>
      <c r="I29" s="74" t="s">
        <v>66</v>
      </c>
      <c r="J29" s="75">
        <v>0.5</v>
      </c>
    </row>
    <row r="30" spans="1:11" ht="22.5" customHeight="1" x14ac:dyDescent="0.15">
      <c r="A30" s="68" t="s">
        <v>67</v>
      </c>
      <c r="B30" s="71"/>
      <c r="C30" s="72"/>
      <c r="D30" s="72"/>
      <c r="E30" s="72"/>
      <c r="F30" s="73"/>
      <c r="G30" s="73"/>
      <c r="H30" s="73"/>
      <c r="I30" s="76" t="s">
        <v>68</v>
      </c>
      <c r="J30" s="76">
        <v>1500000</v>
      </c>
    </row>
    <row r="31" spans="1:11" ht="22.5" customHeight="1" x14ac:dyDescent="0.15">
      <c r="A31" s="1" t="s">
        <v>69</v>
      </c>
      <c r="B31" s="1"/>
      <c r="C31" s="72"/>
      <c r="D31" s="72"/>
      <c r="E31" s="72"/>
      <c r="F31" s="73"/>
      <c r="G31" s="73"/>
      <c r="H31" s="73"/>
      <c r="I31" s="77" t="s">
        <v>70</v>
      </c>
      <c r="J31" s="77">
        <f>MIN(J30,ROUNDDOWN(J27/2,-3))</f>
        <v>0</v>
      </c>
      <c r="K31" s="19" t="s">
        <v>71</v>
      </c>
    </row>
    <row r="32" spans="1:11" ht="17.25" customHeight="1" x14ac:dyDescent="0.15">
      <c r="A32" s="78" t="s">
        <v>72</v>
      </c>
      <c r="B32" s="78"/>
      <c r="F32" s="79"/>
      <c r="G32" s="79"/>
      <c r="H32" s="79"/>
      <c r="I32" s="80"/>
      <c r="J32" s="80"/>
    </row>
    <row r="33" spans="1:8" ht="17.25" customHeight="1" x14ac:dyDescent="0.15">
      <c r="A33" s="81" t="s">
        <v>15</v>
      </c>
      <c r="B33" s="82"/>
      <c r="F33" s="80"/>
      <c r="G33" s="80"/>
      <c r="H33" s="80"/>
    </row>
    <row r="34" spans="1:8" ht="17.25" customHeight="1" x14ac:dyDescent="0.15">
      <c r="A34" s="83" t="s">
        <v>16</v>
      </c>
      <c r="B34" s="82"/>
    </row>
    <row r="35" spans="1:8" ht="17.25" customHeight="1" x14ac:dyDescent="0.15">
      <c r="A35" s="83" t="s">
        <v>17</v>
      </c>
      <c r="B35" s="82"/>
    </row>
    <row r="36" spans="1:8" ht="17.25" customHeight="1" x14ac:dyDescent="0.15">
      <c r="A36" s="83" t="s">
        <v>18</v>
      </c>
      <c r="B36" s="82"/>
    </row>
    <row r="37" spans="1:8" ht="17.25" customHeight="1" x14ac:dyDescent="0.15">
      <c r="A37" s="83" t="s">
        <v>19</v>
      </c>
      <c r="B37" s="82"/>
    </row>
    <row r="38" spans="1:8" ht="17.25" customHeight="1" x14ac:dyDescent="0.15">
      <c r="A38" s="83" t="s">
        <v>20</v>
      </c>
      <c r="B38" s="82"/>
    </row>
    <row r="39" spans="1:8" ht="17.25" customHeight="1" x14ac:dyDescent="0.15">
      <c r="A39" s="83" t="s">
        <v>21</v>
      </c>
      <c r="B39" s="82"/>
    </row>
    <row r="40" spans="1:8" ht="17.25" customHeight="1" x14ac:dyDescent="0.15">
      <c r="A40" s="83" t="s">
        <v>22</v>
      </c>
      <c r="B40" s="82"/>
    </row>
    <row r="41" spans="1:8" ht="17.25" customHeight="1" x14ac:dyDescent="0.15">
      <c r="A41" s="83" t="s">
        <v>23</v>
      </c>
      <c r="B41" s="82"/>
    </row>
    <row r="42" spans="1:8" ht="17.25" customHeight="1" x14ac:dyDescent="0.15">
      <c r="A42" s="83" t="s">
        <v>24</v>
      </c>
      <c r="B42" s="82"/>
    </row>
    <row r="43" spans="1:8" ht="17.25" customHeight="1" x14ac:dyDescent="0.15">
      <c r="A43" s="83" t="s">
        <v>25</v>
      </c>
      <c r="B43" s="82"/>
      <c r="C43" s="84"/>
    </row>
  </sheetData>
  <mergeCells count="1">
    <mergeCell ref="C4:F4"/>
  </mergeCells>
  <phoneticPr fontId="3"/>
  <dataValidations count="3">
    <dataValidation type="list" allowBlank="1" showInputMessage="1" showErrorMessage="1" sqref="G7:G26">
      <formula1>"8%,10%"</formula1>
    </dataValidation>
    <dataValidation type="list" allowBlank="1" showInputMessage="1" showErrorMessage="1" sqref="B7:B26">
      <formula1>$A$33:$A$43</formula1>
    </dataValidation>
    <dataValidation type="list" allowBlank="1" showInputMessage="1" showErrorMessage="1" sqref="E7:E25">
      <formula1>"○"</formula1>
    </dataValidation>
  </dataValidation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様式2-２</vt:lpstr>
      <vt:lpstr>別紙2_経費明細</vt:lpstr>
      <vt:lpstr>別紙2_経費明細!Print_Area</vt:lpstr>
      <vt:lpstr>'様式2-２'!Print_Area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2023-08-08T07:45:27Z</dcterms:created>
  <dcterms:modified xsi:type="dcterms:W3CDTF">2023-08-08T07:46:25Z</dcterms:modified>
</cp:coreProperties>
</file>