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会計\13経営比較分析表〇\03_公営企業に係る経営比較分析表（令和2年度決算）の分析等について\05_ＨＰ掲載用\05経営比較分析表\11宇佐市\"/>
    </mc:Choice>
  </mc:AlternateContent>
  <workbookProtection workbookAlgorithmName="SHA-512" workbookHashValue="K7fle0cY5zXuRpgdq8rTSLaFerysvyWGqsOKduSEvh0x7Gn2nffVaP4jrBR1J0DDt9D9PgvNKYqLjlsfaoC/yA==" workbookSaltValue="WLeQU4Zvmq3Wzz2MwU3ZjA==" workbookSpinCount="100000" lockStructure="1"/>
  <bookViews>
    <workbookView xWindow="-105" yWindow="-105" windowWidth="22320" windowHeight="1317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Q6" i="5"/>
  <c r="P6" i="5"/>
  <c r="P10" i="4" s="1"/>
  <c r="O6" i="5"/>
  <c r="N6" i="5"/>
  <c r="B10" i="4" s="1"/>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G85" i="4"/>
  <c r="AT10" i="4"/>
  <c r="AL10" i="4"/>
  <c r="AD10" i="4"/>
  <c r="W10" i="4"/>
  <c r="I10" i="4"/>
  <c r="P8" i="4"/>
  <c r="I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<sst xmlns="http://schemas.openxmlformats.org/spreadsheetml/2006/main" count="319" uniqueCount="118">
  <si>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</si>
  <si>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</si>
  <si>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</si>
  <si>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</si>
  <si>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</si>
  <si>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</si>
  <si>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</si>
  <si>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</si>
  <si>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</si>
  <si>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</si>
  <si>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</si>
  <si>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</si>
  <si>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</si>
  <si>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</si>
  <si>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</si>
  <si>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</si>
  <si>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</si>
  <si>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</si>
  <si>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</si>
  <si>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</si>
  <si>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</si>
  <si>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</si>
  <si>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</si>
  <si>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</si>
  <si>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</si>
  <si>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</si>
  <si>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</si>
  <si>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</si>
  <si>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</si>
  <si>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</si>
  <si>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</si>
  <si>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</si>
  <si>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</si>
  <si>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</si>
  <si>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</si>
  <si>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</si>
  <si>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</si>
  <si>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</si>
  <si>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</si>
  <si>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</si>
  <si>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</si>
  <si>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</si>
  <si>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</si>
  <si>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</si>
  <si>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</si>
  <si>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</si>
  <si>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</si>
  <si>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</si>
  <si>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</si>
  <si>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</si>
  <si>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</si>
  <si>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</si>
  <si>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</si>
  <si>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</si>
  <si>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</si>
  <si>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</si>
  <si>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</si>
  <si>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</si>
  <si>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</si>
  <si>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</si>
  <si>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</si>
  <si>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</si>
  <si>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</si>
  <si>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</si>
  <si>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</si>
  <si>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</si>
  <si>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</si>
  <si>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</si>
  <si>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</si>
  <si>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</si>
  <si>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</si>
  <si>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</si>
  <si>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</si>
  <si>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</si>
  <si>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</si>
  <si>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</si>
  <si>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</si>
  <si>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</si>
  <si>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</si>
  <si>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</si>
  <si>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</si>
  <si>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</si>
  <si>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</si>
  <si>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</si>
  <si>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</si>
  <si>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</si>
  <si>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</si>
  <si>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</si>
  <si>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</si>
  <si>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</si>
  <si>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</si>
  <si>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</si>
  <si>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</si>
  <si>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</si>
  <si>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</si>
  <si>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</si>
  <si>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宇佐市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</si>
  <si>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</si>
  <si>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</si>
  <si>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</si>
  <si>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</si>
  <si>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</si>
  <si>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</si>
  <si>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</si>
  <si>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</si>
  <si>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</si>
  <si>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</si>
  <si>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</si>
  <si>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</si>
  <si>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</si>
  <si>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</si>
  <si>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</si>
  <si>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</si>
  <si>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</si>
  <si>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</si>
  <si>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①『有形固定資産減価償却率』
　施設が比較的新しいことから法定耐用年数を超過する資産がほとんどない。類似団体平均値に比べて低く推移することになる。今後は施設の長寿命化に取組む等、適正な更新・改修を検討していく。
</t>
    <rPh sb="2" eb="4">
      <t>ユウケイ</t>
    </rPh>
    <rPh sb="4" eb="6">
      <t>コテイ</t>
    </rPh>
    <rPh sb="6" eb="8">
      <t>シサン</t>
    </rPh>
    <rPh sb="8" eb="10">
      <t>ゲンカ</t>
    </rPh>
    <rPh sb="10" eb="12">
      <t>ショウキャク</t>
    </rPh>
    <rPh sb="12" eb="13">
      <t>リツ</t>
    </rPh>
    <rPh sb="16" eb="18">
      <t>シセツ</t>
    </rPh>
    <rPh sb="19" eb="22">
      <t>ヒカクテキ</t>
    </rPh>
    <rPh sb="22" eb="23">
      <t>アタラ</t>
    </rPh>
    <rPh sb="29" eb="31">
      <t>ホウテイ</t>
    </rPh>
    <rPh sb="31" eb="33">
      <t>タイヨウ</t>
    </rPh>
    <rPh sb="33" eb="34">
      <t>ネン</t>
    </rPh>
    <rPh sb="34" eb="35">
      <t>スウ</t>
    </rPh>
    <rPh sb="36" eb="38">
      <t>チョウカ</t>
    </rPh>
    <rPh sb="40" eb="42">
      <t>シサン</t>
    </rPh>
    <rPh sb="50" eb="52">
      <t>ルイジ</t>
    </rPh>
    <rPh sb="52" eb="54">
      <t>ダンタイ</t>
    </rPh>
    <rPh sb="54" eb="56">
      <t>ヘイキン</t>
    </rPh>
    <rPh sb="56" eb="57">
      <t>チ</t>
    </rPh>
    <rPh sb="58" eb="59">
      <t>クラ</t>
    </rPh>
    <rPh sb="61" eb="62">
      <t>ヒク</t>
    </rPh>
    <rPh sb="63" eb="65">
      <t>スイイ</t>
    </rPh>
    <rPh sb="73" eb="75">
      <t>コンゴ</t>
    </rPh>
    <rPh sb="76" eb="78">
      <t>シセツ</t>
    </rPh>
    <rPh sb="79" eb="83">
      <t>チョウジュミョウカ</t>
    </rPh>
    <rPh sb="84" eb="86">
      <t>トリク</t>
    </rPh>
    <rPh sb="87" eb="88">
      <t>トウ</t>
    </rPh>
    <rPh sb="89" eb="91">
      <t>テキセイ</t>
    </rPh>
    <rPh sb="92" eb="94">
      <t>コウシン</t>
    </rPh>
    <rPh sb="95" eb="97">
      <t>カイシュウ</t>
    </rPh>
    <rPh sb="98" eb="100">
      <t>ケントウ</t>
    </rPh>
    <phoneticPr fontId="4"/>
  </si>
  <si>
    <t>　令和2年度に公共下水道事業・特定環境保全公共下水道事業・農業集落排水事業のそれぞれの会計については統合し一部法適用による下水道事業会計へ移行した。数値については算出式が移行したものもあることから、過去の傾向とは違ったものになっている。今後の推移を注視していく必要がある。
　今後は経営戦略を通じて包括的な分析と対策を策定していく予定である。令和2年度末策定の経営戦略は、今後段階定期に見直し更新していく。
　施設の老朽化や人口減少等、下水道事業として対処すべき問題は多々あることから、様々な観点から調査研究を行い、将来へ向けて取り組んでいきたい。
　</t>
    <rPh sb="1" eb="3">
      <t>レイワ</t>
    </rPh>
    <rPh sb="4" eb="6">
      <t>ネンド</t>
    </rPh>
    <rPh sb="7" eb="9">
      <t>コウキョウ</t>
    </rPh>
    <rPh sb="9" eb="12">
      <t>ゲスイドウ</t>
    </rPh>
    <rPh sb="12" eb="14">
      <t>ジギョウ</t>
    </rPh>
    <rPh sb="15" eb="17">
      <t>トクテイ</t>
    </rPh>
    <rPh sb="17" eb="19">
      <t>カンキョウ</t>
    </rPh>
    <rPh sb="19" eb="21">
      <t>ホゼン</t>
    </rPh>
    <rPh sb="21" eb="23">
      <t>コウキョウ</t>
    </rPh>
    <rPh sb="23" eb="26">
      <t>ゲスイドウ</t>
    </rPh>
    <rPh sb="26" eb="28">
      <t>ジギョウ</t>
    </rPh>
    <rPh sb="29" eb="31">
      <t>ノウギョウ</t>
    </rPh>
    <rPh sb="31" eb="33">
      <t>シュウラク</t>
    </rPh>
    <rPh sb="33" eb="35">
      <t>ハイスイ</t>
    </rPh>
    <rPh sb="35" eb="37">
      <t>ジギョウ</t>
    </rPh>
    <rPh sb="43" eb="45">
      <t>カイケイ</t>
    </rPh>
    <rPh sb="50" eb="52">
      <t>トウゴウ</t>
    </rPh>
    <rPh sb="65" eb="67">
      <t>トウゴウ</t>
    </rPh>
    <rPh sb="68" eb="71">
      <t>ゲスイドウ</t>
    </rPh>
    <rPh sb="71" eb="73">
      <t>ジギョウ</t>
    </rPh>
    <rPh sb="85" eb="87">
      <t>イコウ</t>
    </rPh>
    <rPh sb="118" eb="120">
      <t>コンゴ</t>
    </rPh>
    <rPh sb="121" eb="123">
      <t>スイイ</t>
    </rPh>
    <rPh sb="124" eb="126">
      <t>チュウシ</t>
    </rPh>
    <rPh sb="130" eb="132">
      <t>ヒツヨウ</t>
    </rPh>
    <rPh sb="218" eb="221">
      <t>ゲスイドウ</t>
    </rPh>
    <rPh sb="221" eb="223">
      <t>ジギョウイコウ</t>
    </rPh>
    <phoneticPr fontId="4"/>
  </si>
  <si>
    <t>①『経常収支比率』
  100％を超えていることから、健全な経営が出来ていると認識している。今後も黒字化を確保するため経営改善の検討に取組んでいく。
③『流動比率』
　保有現金が少ないため、類似団体と比して流動比率が低いものの、今後事業拡大による使用料の増加を予定している。
④『企業債残高対事業規模比率』
 企業債償還を進め、正常化を目指す。  
⑤『経費回収率』
　類似団体の平均値は上回っているものの、今後の人口減少を鑑み、適正な料金設定の在り方も含めて様々な観点から検討を行っていく。
⑥『汚水処理原価』
　汚水処理にかかる費用圧縮を目指し、効率化を目指して早期の検討を行いたい。
⑦『施設利用率』
　類似団体の平均値と比して高い数値であり、効率的に運用されていると言える。
⑧『水洗化率』
　公共用水域の水質保全の観点や、使用料収入の増加を図るため水洗化率向上の取組は継続する必要がある。</t>
    <rPh sb="17" eb="18">
      <t>コ</t>
    </rPh>
    <rPh sb="46" eb="48">
      <t>コンゴ</t>
    </rPh>
    <rPh sb="49" eb="51">
      <t>クロジ</t>
    </rPh>
    <rPh sb="51" eb="52">
      <t>カ</t>
    </rPh>
    <rPh sb="53" eb="55">
      <t>カクホ</t>
    </rPh>
    <rPh sb="59" eb="61">
      <t>ケイエイ</t>
    </rPh>
    <rPh sb="61" eb="63">
      <t>カイゼン</t>
    </rPh>
    <rPh sb="64" eb="66">
      <t>ケントウ</t>
    </rPh>
    <rPh sb="68" eb="69">
      <t>クミ</t>
    </rPh>
    <rPh sb="89" eb="90">
      <t>スク</t>
    </rPh>
    <rPh sb="108" eb="109">
      <t>ヒク</t>
    </rPh>
    <rPh sb="114" eb="116">
      <t>コンゴ</t>
    </rPh>
    <rPh sb="116" eb="118">
      <t>ジギョウ</t>
    </rPh>
    <rPh sb="118" eb="120">
      <t>カクダイ</t>
    </rPh>
    <rPh sb="123" eb="126">
      <t>シヨウリョウ</t>
    </rPh>
    <rPh sb="127" eb="129">
      <t>ゾウカ</t>
    </rPh>
    <rPh sb="130" eb="132">
      <t>ヨテイ</t>
    </rPh>
    <rPh sb="146" eb="148">
      <t>ジギョウ</t>
    </rPh>
    <rPh sb="148" eb="150">
      <t>キボ</t>
    </rPh>
    <rPh sb="177" eb="179">
      <t>ケイヒ</t>
    </rPh>
    <rPh sb="185" eb="187">
      <t>ルイジ</t>
    </rPh>
    <rPh sb="187" eb="189">
      <t>ダンタイ</t>
    </rPh>
    <rPh sb="194" eb="196">
      <t>ウワマワ</t>
    </rPh>
    <rPh sb="204" eb="206">
      <t>コンゴ</t>
    </rPh>
    <rPh sb="207" eb="209">
      <t>ジンコウ</t>
    </rPh>
    <rPh sb="209" eb="211">
      <t>ゲンショウ</t>
    </rPh>
    <rPh sb="212" eb="213">
      <t>カンガ</t>
    </rPh>
    <rPh sb="240" eb="241">
      <t>オコナ</t>
    </rPh>
    <rPh sb="249" eb="251">
      <t>オスイ</t>
    </rPh>
    <rPh sb="251" eb="253">
      <t>ショリ</t>
    </rPh>
    <rPh sb="258" eb="260">
      <t>オスイ</t>
    </rPh>
    <rPh sb="260" eb="262">
      <t>ショリ</t>
    </rPh>
    <rPh sb="310" eb="313">
      <t>ヘイキンチ</t>
    </rPh>
    <rPh sb="319" eb="321">
      <t>スウチ</t>
    </rPh>
    <rPh sb="344" eb="347">
      <t>スイセンカ</t>
    </rPh>
    <rPh sb="351" eb="354">
      <t>コウキョウヨウ</t>
    </rPh>
    <rPh sb="354" eb="356">
      <t>スイイキ</t>
    </rPh>
    <rPh sb="357" eb="359">
      <t>スイシツ</t>
    </rPh>
    <rPh sb="359" eb="361">
      <t>ホゼン</t>
    </rPh>
    <rPh sb="362" eb="364">
      <t>カンテン</t>
    </rPh>
    <rPh sb="366" eb="368">
      <t>シヨウ</t>
    </rPh>
    <rPh sb="368" eb="369">
      <t>リョウ</t>
    </rPh>
    <rPh sb="369" eb="371">
      <t>シュウニュウ</t>
    </rPh>
    <rPh sb="372" eb="374">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</si>
</sst>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816-430F-96C0-6AE36CB7B01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5816-430F-96C0-6AE36CB7B01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58.66</c:v>
                </c:pt>
              </c:numCache>
            </c:numRef>
          </c:val>
          <c:extLst>
            <c:ext xmlns:c16="http://schemas.microsoft.com/office/drawing/2014/chart" uri="{C3380CC4-5D6E-409C-BE32-E72D297353CC}">
              <c16:uniqueId val="{00000000-5B5B-4B54-980C-6065E9EE0D7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5B5B-4B54-980C-6065E9EE0D7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78.86</c:v>
                </c:pt>
              </c:numCache>
            </c:numRef>
          </c:val>
          <c:extLst>
            <c:ext xmlns:c16="http://schemas.microsoft.com/office/drawing/2014/chart" uri="{C3380CC4-5D6E-409C-BE32-E72D297353CC}">
              <c16:uniqueId val="{00000000-2C9F-4229-9B3C-FA51FA67426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2C9F-4229-9B3C-FA51FA67426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100.68</c:v>
                </c:pt>
              </c:numCache>
            </c:numRef>
          </c:val>
          <c:extLst>
            <c:ext xmlns:c16="http://schemas.microsoft.com/office/drawing/2014/chart" uri="{C3380CC4-5D6E-409C-BE32-E72D297353CC}">
              <c16:uniqueId val="{00000000-BF91-415A-9431-EA683988550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BF91-415A-9431-EA683988550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3.7</c:v>
                </c:pt>
              </c:numCache>
            </c:numRef>
          </c:val>
          <c:extLst>
            <c:ext xmlns:c16="http://schemas.microsoft.com/office/drawing/2014/chart" uri="{C3380CC4-5D6E-409C-BE32-E72D297353CC}">
              <c16:uniqueId val="{00000000-32C0-4E87-927E-618DA75E778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32C0-4E87-927E-618DA75E778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EEB-4DE7-9E3C-3D6C6DC491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EEB-4DE7-9E3C-3D6C6DC491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0.81</c:v>
                </c:pt>
              </c:numCache>
            </c:numRef>
          </c:val>
          <c:extLst>
            <c:ext xmlns:c16="http://schemas.microsoft.com/office/drawing/2014/chart" uri="{C3380CC4-5D6E-409C-BE32-E72D297353CC}">
              <c16:uniqueId val="{00000000-D383-44D2-B88D-37613F124A0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D383-44D2-B88D-37613F124A0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23.65</c:v>
                </c:pt>
              </c:numCache>
            </c:numRef>
          </c:val>
          <c:extLst>
            <c:ext xmlns:c16="http://schemas.microsoft.com/office/drawing/2014/chart" uri="{C3380CC4-5D6E-409C-BE32-E72D297353CC}">
              <c16:uniqueId val="{00000000-564E-4FD9-9192-7542B229EA4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564E-4FD9-9192-7542B229EA4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1132.75</c:v>
                </c:pt>
              </c:numCache>
            </c:numRef>
          </c:val>
          <c:extLst>
            <c:ext xmlns:c16="http://schemas.microsoft.com/office/drawing/2014/chart" uri="{C3380CC4-5D6E-409C-BE32-E72D297353CC}">
              <c16:uniqueId val="{00000000-BAFD-440F-801F-DA269B6E927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BAFD-440F-801F-DA269B6E927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99.62</c:v>
                </c:pt>
              </c:numCache>
            </c:numRef>
          </c:val>
          <c:extLst>
            <c:ext xmlns:c16="http://schemas.microsoft.com/office/drawing/2014/chart" uri="{C3380CC4-5D6E-409C-BE32-E72D297353CC}">
              <c16:uniqueId val="{00000000-5962-4EE2-B414-6B4663EE28C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5962-4EE2-B414-6B4663EE28C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152</c:v>
                </c:pt>
              </c:numCache>
            </c:numRef>
          </c:val>
          <c:extLst>
            <c:ext xmlns:c16="http://schemas.microsoft.com/office/drawing/2014/chart" uri="{C3380CC4-5D6E-409C-BE32-E72D297353CC}">
              <c16:uniqueId val="{00000000-326A-4159-976E-3D5559818CF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326A-4159-976E-3D5559818CF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宇佐市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54845</v>
      </c>
      <c r="AM8" s="51"/>
      <c r="AN8" s="51"/>
      <c r="AO8" s="51"/>
      <c r="AP8" s="51"/>
      <c r="AQ8" s="51"/>
      <c r="AR8" s="51"/>
      <c r="AS8" s="51"/>
      <c r="AT8" s="46">
        <f>データ!T6</f>
        <v>439.05</v>
      </c>
      <c r="AU8" s="46"/>
      <c r="AV8" s="46"/>
      <c r="AW8" s="46"/>
      <c r="AX8" s="46"/>
      <c r="AY8" s="46"/>
      <c r="AZ8" s="46"/>
      <c r="BA8" s="46"/>
      <c r="BB8" s="46">
        <f>データ!U6</f>
        <v>124.92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48.59</v>
      </c>
      <c r="J10" s="46"/>
      <c r="K10" s="46"/>
      <c r="L10" s="46"/>
      <c r="M10" s="46"/>
      <c r="N10" s="46"/>
      <c r="O10" s="46"/>
      <c r="P10" s="46">
        <f>データ!P6</f>
        <v>28.9</v>
      </c>
      <c r="Q10" s="46"/>
      <c r="R10" s="46"/>
      <c r="S10" s="46"/>
      <c r="T10" s="46"/>
      <c r="U10" s="46"/>
      <c r="V10" s="46"/>
      <c r="W10" s="46">
        <f>データ!Q6</f>
        <v>85.25</v>
      </c>
      <c r="X10" s="46"/>
      <c r="Y10" s="46"/>
      <c r="Z10" s="46"/>
      <c r="AA10" s="46"/>
      <c r="AB10" s="46"/>
      <c r="AC10" s="46"/>
      <c r="AD10" s="51">
        <f>データ!R6</f>
        <v>2930</v>
      </c>
      <c r="AE10" s="51"/>
      <c r="AF10" s="51"/>
      <c r="AG10" s="51"/>
      <c r="AH10" s="51"/>
      <c r="AI10" s="51"/>
      <c r="AJ10" s="51"/>
      <c r="AK10" s="2"/>
      <c r="AL10" s="51">
        <f>データ!V6</f>
        <v>15745</v>
      </c>
      <c r="AM10" s="51"/>
      <c r="AN10" s="51"/>
      <c r="AO10" s="51"/>
      <c r="AP10" s="51"/>
      <c r="AQ10" s="51"/>
      <c r="AR10" s="51"/>
      <c r="AS10" s="51"/>
      <c r="AT10" s="46">
        <f>データ!W6</f>
        <v>4.83</v>
      </c>
      <c r="AU10" s="46"/>
      <c r="AV10" s="46"/>
      <c r="AW10" s="46"/>
      <c r="AX10" s="46"/>
      <c r="AY10" s="46"/>
      <c r="AZ10" s="46"/>
      <c r="BA10" s="46"/>
      <c r="BB10" s="46">
        <f>データ!X6</f>
        <v>3259.83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76"/>
      <c r="BN16" s="76"/>
      <c r="BO16" s="76"/>
      <c r="BP16" s="76"/>
      <c r="BQ16" s="76"/>
      <c r="BR16" s="76"/>
      <c r="BS16" s="76"/>
      <c r="BT16" s="76"/>
      <c r="BU16" s="76"/>
      <c r="BV16" s="76"/>
      <c r="BW16" s="76"/>
      <c r="BX16" s="76"/>
      <c r="BY16" s="76"/>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76"/>
      <c r="BN17" s="76"/>
      <c r="BO17" s="76"/>
      <c r="BP17" s="76"/>
      <c r="BQ17" s="76"/>
      <c r="BR17" s="76"/>
      <c r="BS17" s="76"/>
      <c r="BT17" s="76"/>
      <c r="BU17" s="76"/>
      <c r="BV17" s="76"/>
      <c r="BW17" s="76"/>
      <c r="BX17" s="76"/>
      <c r="BY17" s="76"/>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76"/>
      <c r="BN18" s="76"/>
      <c r="BO18" s="76"/>
      <c r="BP18" s="76"/>
      <c r="BQ18" s="76"/>
      <c r="BR18" s="76"/>
      <c r="BS18" s="76"/>
      <c r="BT18" s="76"/>
      <c r="BU18" s="76"/>
      <c r="BV18" s="76"/>
      <c r="BW18" s="76"/>
      <c r="BX18" s="76"/>
      <c r="BY18" s="76"/>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76"/>
      <c r="BN19" s="76"/>
      <c r="BO19" s="76"/>
      <c r="BP19" s="76"/>
      <c r="BQ19" s="76"/>
      <c r="BR19" s="76"/>
      <c r="BS19" s="76"/>
      <c r="BT19" s="76"/>
      <c r="BU19" s="76"/>
      <c r="BV19" s="76"/>
      <c r="BW19" s="76"/>
      <c r="BX19" s="76"/>
      <c r="BY19" s="76"/>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76"/>
      <c r="BN20" s="76"/>
      <c r="BO20" s="76"/>
      <c r="BP20" s="76"/>
      <c r="BQ20" s="76"/>
      <c r="BR20" s="76"/>
      <c r="BS20" s="76"/>
      <c r="BT20" s="76"/>
      <c r="BU20" s="76"/>
      <c r="BV20" s="76"/>
      <c r="BW20" s="76"/>
      <c r="BX20" s="76"/>
      <c r="BY20" s="76"/>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76"/>
      <c r="BN21" s="76"/>
      <c r="BO21" s="76"/>
      <c r="BP21" s="76"/>
      <c r="BQ21" s="76"/>
      <c r="BR21" s="76"/>
      <c r="BS21" s="76"/>
      <c r="BT21" s="76"/>
      <c r="BU21" s="76"/>
      <c r="BV21" s="76"/>
      <c r="BW21" s="76"/>
      <c r="BX21" s="76"/>
      <c r="BY21" s="76"/>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76"/>
      <c r="BN22" s="76"/>
      <c r="BO22" s="76"/>
      <c r="BP22" s="76"/>
      <c r="BQ22" s="76"/>
      <c r="BR22" s="76"/>
      <c r="BS22" s="76"/>
      <c r="BT22" s="76"/>
      <c r="BU22" s="76"/>
      <c r="BV22" s="76"/>
      <c r="BW22" s="76"/>
      <c r="BX22" s="76"/>
      <c r="BY22" s="76"/>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76"/>
      <c r="BN23" s="76"/>
      <c r="BO23" s="76"/>
      <c r="BP23" s="76"/>
      <c r="BQ23" s="76"/>
      <c r="BR23" s="76"/>
      <c r="BS23" s="76"/>
      <c r="BT23" s="76"/>
      <c r="BU23" s="76"/>
      <c r="BV23" s="76"/>
      <c r="BW23" s="76"/>
      <c r="BX23" s="76"/>
      <c r="BY23" s="76"/>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76"/>
      <c r="BN24" s="76"/>
      <c r="BO24" s="76"/>
      <c r="BP24" s="76"/>
      <c r="BQ24" s="76"/>
      <c r="BR24" s="76"/>
      <c r="BS24" s="76"/>
      <c r="BT24" s="76"/>
      <c r="BU24" s="76"/>
      <c r="BV24" s="76"/>
      <c r="BW24" s="76"/>
      <c r="BX24" s="76"/>
      <c r="BY24" s="76"/>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76"/>
      <c r="BN25" s="76"/>
      <c r="BO25" s="76"/>
      <c r="BP25" s="76"/>
      <c r="BQ25" s="76"/>
      <c r="BR25" s="76"/>
      <c r="BS25" s="76"/>
      <c r="BT25" s="76"/>
      <c r="BU25" s="76"/>
      <c r="BV25" s="76"/>
      <c r="BW25" s="76"/>
      <c r="BX25" s="76"/>
      <c r="BY25" s="76"/>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76"/>
      <c r="BN26" s="76"/>
      <c r="BO26" s="76"/>
      <c r="BP26" s="76"/>
      <c r="BQ26" s="76"/>
      <c r="BR26" s="76"/>
      <c r="BS26" s="76"/>
      <c r="BT26" s="76"/>
      <c r="BU26" s="76"/>
      <c r="BV26" s="76"/>
      <c r="BW26" s="76"/>
      <c r="BX26" s="76"/>
      <c r="BY26" s="76"/>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76"/>
      <c r="BN27" s="76"/>
      <c r="BO27" s="76"/>
      <c r="BP27" s="76"/>
      <c r="BQ27" s="76"/>
      <c r="BR27" s="76"/>
      <c r="BS27" s="76"/>
      <c r="BT27" s="76"/>
      <c r="BU27" s="76"/>
      <c r="BV27" s="76"/>
      <c r="BW27" s="76"/>
      <c r="BX27" s="76"/>
      <c r="BY27" s="76"/>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76"/>
      <c r="BN28" s="76"/>
      <c r="BO28" s="76"/>
      <c r="BP28" s="76"/>
      <c r="BQ28" s="76"/>
      <c r="BR28" s="76"/>
      <c r="BS28" s="76"/>
      <c r="BT28" s="76"/>
      <c r="BU28" s="76"/>
      <c r="BV28" s="76"/>
      <c r="BW28" s="76"/>
      <c r="BX28" s="76"/>
      <c r="BY28" s="76"/>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76"/>
      <c r="BN29" s="76"/>
      <c r="BO29" s="76"/>
      <c r="BP29" s="76"/>
      <c r="BQ29" s="76"/>
      <c r="BR29" s="76"/>
      <c r="BS29" s="76"/>
      <c r="BT29" s="76"/>
      <c r="BU29" s="76"/>
      <c r="BV29" s="76"/>
      <c r="BW29" s="76"/>
      <c r="BX29" s="76"/>
      <c r="BY29" s="76"/>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76"/>
      <c r="BN30" s="76"/>
      <c r="BO30" s="76"/>
      <c r="BP30" s="76"/>
      <c r="BQ30" s="76"/>
      <c r="BR30" s="76"/>
      <c r="BS30" s="76"/>
      <c r="BT30" s="76"/>
      <c r="BU30" s="76"/>
      <c r="BV30" s="76"/>
      <c r="BW30" s="76"/>
      <c r="BX30" s="76"/>
      <c r="BY30" s="76"/>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76"/>
      <c r="BN31" s="76"/>
      <c r="BO31" s="76"/>
      <c r="BP31" s="76"/>
      <c r="BQ31" s="76"/>
      <c r="BR31" s="76"/>
      <c r="BS31" s="76"/>
      <c r="BT31" s="76"/>
      <c r="BU31" s="76"/>
      <c r="BV31" s="76"/>
      <c r="BW31" s="76"/>
      <c r="BX31" s="76"/>
      <c r="BY31" s="76"/>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76"/>
      <c r="BN32" s="76"/>
      <c r="BO32" s="76"/>
      <c r="BP32" s="76"/>
      <c r="BQ32" s="76"/>
      <c r="BR32" s="76"/>
      <c r="BS32" s="76"/>
      <c r="BT32" s="76"/>
      <c r="BU32" s="76"/>
      <c r="BV32" s="76"/>
      <c r="BW32" s="76"/>
      <c r="BX32" s="76"/>
      <c r="BY32" s="76"/>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76"/>
      <c r="BN33" s="76"/>
      <c r="BO33" s="76"/>
      <c r="BP33" s="76"/>
      <c r="BQ33" s="76"/>
      <c r="BR33" s="76"/>
      <c r="BS33" s="76"/>
      <c r="BT33" s="76"/>
      <c r="BU33" s="76"/>
      <c r="BV33" s="76"/>
      <c r="BW33" s="76"/>
      <c r="BX33" s="76"/>
      <c r="BY33" s="76"/>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76"/>
      <c r="BN34" s="76"/>
      <c r="BO34" s="76"/>
      <c r="BP34" s="76"/>
      <c r="BQ34" s="76"/>
      <c r="BR34" s="76"/>
      <c r="BS34" s="76"/>
      <c r="BT34" s="76"/>
      <c r="BU34" s="76"/>
      <c r="BV34" s="76"/>
      <c r="BW34" s="76"/>
      <c r="BX34" s="76"/>
      <c r="BY34" s="76"/>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76"/>
      <c r="BN35" s="76"/>
      <c r="BO35" s="76"/>
      <c r="BP35" s="76"/>
      <c r="BQ35" s="76"/>
      <c r="BR35" s="76"/>
      <c r="BS35" s="76"/>
      <c r="BT35" s="76"/>
      <c r="BU35" s="76"/>
      <c r="BV35" s="76"/>
      <c r="BW35" s="76"/>
      <c r="BX35" s="76"/>
      <c r="BY35" s="76"/>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76"/>
      <c r="BN36" s="76"/>
      <c r="BO36" s="76"/>
      <c r="BP36" s="76"/>
      <c r="BQ36" s="76"/>
      <c r="BR36" s="76"/>
      <c r="BS36" s="76"/>
      <c r="BT36" s="76"/>
      <c r="BU36" s="76"/>
      <c r="BV36" s="76"/>
      <c r="BW36" s="76"/>
      <c r="BX36" s="76"/>
      <c r="BY36" s="76"/>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76"/>
      <c r="BN37" s="76"/>
      <c r="BO37" s="76"/>
      <c r="BP37" s="76"/>
      <c r="BQ37" s="76"/>
      <c r="BR37" s="76"/>
      <c r="BS37" s="76"/>
      <c r="BT37" s="76"/>
      <c r="BU37" s="76"/>
      <c r="BV37" s="76"/>
      <c r="BW37" s="76"/>
      <c r="BX37" s="76"/>
      <c r="BY37" s="76"/>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76"/>
      <c r="BN38" s="76"/>
      <c r="BO38" s="76"/>
      <c r="BP38" s="76"/>
      <c r="BQ38" s="76"/>
      <c r="BR38" s="76"/>
      <c r="BS38" s="76"/>
      <c r="BT38" s="76"/>
      <c r="BU38" s="76"/>
      <c r="BV38" s="76"/>
      <c r="BW38" s="76"/>
      <c r="BX38" s="76"/>
      <c r="BY38" s="76"/>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76"/>
      <c r="BN39" s="76"/>
      <c r="BO39" s="76"/>
      <c r="BP39" s="76"/>
      <c r="BQ39" s="76"/>
      <c r="BR39" s="76"/>
      <c r="BS39" s="76"/>
      <c r="BT39" s="76"/>
      <c r="BU39" s="76"/>
      <c r="BV39" s="76"/>
      <c r="BW39" s="76"/>
      <c r="BX39" s="76"/>
      <c r="BY39" s="76"/>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76"/>
      <c r="BN40" s="76"/>
      <c r="BO40" s="76"/>
      <c r="BP40" s="76"/>
      <c r="BQ40" s="76"/>
      <c r="BR40" s="76"/>
      <c r="BS40" s="76"/>
      <c r="BT40" s="76"/>
      <c r="BU40" s="76"/>
      <c r="BV40" s="76"/>
      <c r="BW40" s="76"/>
      <c r="BX40" s="76"/>
      <c r="BY40" s="76"/>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76"/>
      <c r="BN41" s="76"/>
      <c r="BO41" s="76"/>
      <c r="BP41" s="76"/>
      <c r="BQ41" s="76"/>
      <c r="BR41" s="76"/>
      <c r="BS41" s="76"/>
      <c r="BT41" s="76"/>
      <c r="BU41" s="76"/>
      <c r="BV41" s="76"/>
      <c r="BW41" s="76"/>
      <c r="BX41" s="76"/>
      <c r="BY41" s="76"/>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76"/>
      <c r="BN42" s="76"/>
      <c r="BO42" s="76"/>
      <c r="BP42" s="76"/>
      <c r="BQ42" s="76"/>
      <c r="BR42" s="76"/>
      <c r="BS42" s="76"/>
      <c r="BT42" s="76"/>
      <c r="BU42" s="76"/>
      <c r="BV42" s="76"/>
      <c r="BW42" s="76"/>
      <c r="BX42" s="76"/>
      <c r="BY42" s="76"/>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76"/>
      <c r="BN43" s="76"/>
      <c r="BO43" s="76"/>
      <c r="BP43" s="76"/>
      <c r="BQ43" s="76"/>
      <c r="BR43" s="76"/>
      <c r="BS43" s="76"/>
      <c r="BT43" s="76"/>
      <c r="BU43" s="76"/>
      <c r="BV43" s="76"/>
      <c r="BW43" s="76"/>
      <c r="BX43" s="76"/>
      <c r="BY43" s="76"/>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4"/>
      <c r="BM44" s="76"/>
      <c r="BN44" s="76"/>
      <c r="BO44" s="76"/>
      <c r="BP44" s="76"/>
      <c r="BQ44" s="76"/>
      <c r="BR44" s="76"/>
      <c r="BS44" s="76"/>
      <c r="BT44" s="76"/>
      <c r="BU44" s="76"/>
      <c r="BV44" s="76"/>
      <c r="BW44" s="76"/>
      <c r="BX44" s="76"/>
      <c r="BY44" s="76"/>
      <c r="BZ44" s="5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UIDoE6zxbGn3oBZrvFDEqdEDlHatUCVd3cBUzCithF88UDu7MQKs+oHnhz6J+uCoPMhFlts8PThjZxhXok+W9A==" saltValue="NiZ3reex2B0/O04kAiMyJ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55</v>
      </c>
      <c r="B4" s="30"/>
      <c r="C4" s="30"/>
      <c r="D4" s="30"/>
      <c r="E4" s="30"/>
      <c r="F4" s="30"/>
      <c r="G4" s="30"/>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442119</v>
      </c>
      <c r="D6" s="33">
        <f t="shared" si="3"/>
        <v>46</v>
      </c>
      <c r="E6" s="33">
        <f t="shared" si="3"/>
        <v>17</v>
      </c>
      <c r="F6" s="33">
        <f t="shared" si="3"/>
        <v>1</v>
      </c>
      <c r="G6" s="33">
        <f t="shared" si="3"/>
        <v>0</v>
      </c>
      <c r="H6" s="33" t="str">
        <f t="shared" si="3"/>
        <v>大分県　宇佐市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48.59</v>
      </c>
      <c r="P6" s="34">
        <f t="shared" si="3"/>
        <v>28.9</v>
      </c>
      <c r="Q6" s="34">
        <f t="shared" si="3"/>
        <v>85.25</v>
      </c>
      <c r="R6" s="34">
        <f t="shared" si="3"/>
        <v>2930</v>
      </c>
      <c r="S6" s="34">
        <f t="shared" si="3"/>
        <v>54845</v>
      </c>
      <c r="T6" s="34">
        <f t="shared" si="3"/>
        <v>439.05</v>
      </c>
      <c r="U6" s="34">
        <f t="shared" si="3"/>
        <v>124.92</v>
      </c>
      <c r="V6" s="34">
        <f t="shared" si="3"/>
        <v>15745</v>
      </c>
      <c r="W6" s="34">
        <f t="shared" si="3"/>
        <v>4.83</v>
      </c>
      <c r="X6" s="34">
        <f t="shared" si="3"/>
        <v>3259.83</v>
      </c>
      <c r="Y6" s="35" t="str">
        <f>IF(Y7="",NA(),Y7)</f>
        <v>-</v>
      </c>
      <c r="Z6" s="35" t="str">
        <f t="shared" ref="Z6:AH6" si="4">IF(Z7="",NA(),Z7)</f>
        <v>-</v>
      </c>
      <c r="AA6" s="35" t="str">
        <f t="shared" si="4"/>
        <v>-</v>
      </c>
      <c r="AB6" s="35" t="str">
        <f t="shared" si="4"/>
        <v>-</v>
      </c>
      <c r="AC6" s="35">
        <f t="shared" si="4"/>
        <v>100.68</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5">
        <f t="shared" si="5"/>
        <v>0.81</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23.65</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1132.75</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99.62</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152</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58.66</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78.86</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3.7</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442119</v>
      </c>
      <c r="D7" s="37">
        <v>46</v>
      </c>
      <c r="E7" s="37">
        <v>17</v>
      </c>
      <c r="F7" s="37">
        <v>1</v>
      </c>
      <c r="G7" s="37">
        <v>0</v>
      </c>
      <c r="H7" s="37" t="s">
        <v>96</v>
      </c>
      <c r="I7" s="37" t="s">
        <v>97</v>
      </c>
      <c r="J7" s="37" t="s">
        <v>98</v>
      </c>
      <c r="K7" s="37" t="s">
        <v>99</v>
      </c>
      <c r="L7" s="37" t="s">
        <v>100</v>
      </c>
      <c r="M7" s="37" t="s">
        <v>101</v>
      </c>
      <c r="N7" s="38" t="s">
        <v>102</v>
      </c>
      <c r="O7" s="38">
        <v>48.59</v>
      </c>
      <c r="P7" s="38">
        <v>28.9</v>
      </c>
      <c r="Q7" s="38">
        <v>85.25</v>
      </c>
      <c r="R7" s="38">
        <v>2930</v>
      </c>
      <c r="S7" s="38">
        <v>54845</v>
      </c>
      <c r="T7" s="38">
        <v>439.05</v>
      </c>
      <c r="U7" s="38">
        <v>124.92</v>
      </c>
      <c r="V7" s="38">
        <v>15745</v>
      </c>
      <c r="W7" s="38">
        <v>4.83</v>
      </c>
      <c r="X7" s="38">
        <v>3259.83</v>
      </c>
      <c r="Y7" s="38" t="s">
        <v>102</v>
      </c>
      <c r="Z7" s="38" t="s">
        <v>102</v>
      </c>
      <c r="AA7" s="38" t="s">
        <v>102</v>
      </c>
      <c r="AB7" s="38" t="s">
        <v>102</v>
      </c>
      <c r="AC7" s="38">
        <v>100.68</v>
      </c>
      <c r="AD7" s="38" t="s">
        <v>102</v>
      </c>
      <c r="AE7" s="38" t="s">
        <v>102</v>
      </c>
      <c r="AF7" s="38" t="s">
        <v>102</v>
      </c>
      <c r="AG7" s="38" t="s">
        <v>102</v>
      </c>
      <c r="AH7" s="38">
        <v>107.21</v>
      </c>
      <c r="AI7" s="38">
        <v>106.67</v>
      </c>
      <c r="AJ7" s="38" t="s">
        <v>102</v>
      </c>
      <c r="AK7" s="38" t="s">
        <v>102</v>
      </c>
      <c r="AL7" s="38" t="s">
        <v>102</v>
      </c>
      <c r="AM7" s="38" t="s">
        <v>102</v>
      </c>
      <c r="AN7" s="38">
        <v>0.81</v>
      </c>
      <c r="AO7" s="38" t="s">
        <v>102</v>
      </c>
      <c r="AP7" s="38" t="s">
        <v>102</v>
      </c>
      <c r="AQ7" s="38" t="s">
        <v>102</v>
      </c>
      <c r="AR7" s="38" t="s">
        <v>102</v>
      </c>
      <c r="AS7" s="38">
        <v>43.71</v>
      </c>
      <c r="AT7" s="38">
        <v>3.64</v>
      </c>
      <c r="AU7" s="38" t="s">
        <v>102</v>
      </c>
      <c r="AV7" s="38" t="s">
        <v>102</v>
      </c>
      <c r="AW7" s="38" t="s">
        <v>102</v>
      </c>
      <c r="AX7" s="38" t="s">
        <v>102</v>
      </c>
      <c r="AY7" s="38">
        <v>23.65</v>
      </c>
      <c r="AZ7" s="38" t="s">
        <v>102</v>
      </c>
      <c r="BA7" s="38" t="s">
        <v>102</v>
      </c>
      <c r="BB7" s="38" t="s">
        <v>102</v>
      </c>
      <c r="BC7" s="38" t="s">
        <v>102</v>
      </c>
      <c r="BD7" s="38">
        <v>40.67</v>
      </c>
      <c r="BE7" s="38">
        <v>67.52</v>
      </c>
      <c r="BF7" s="38" t="s">
        <v>102</v>
      </c>
      <c r="BG7" s="38" t="s">
        <v>102</v>
      </c>
      <c r="BH7" s="38" t="s">
        <v>102</v>
      </c>
      <c r="BI7" s="38" t="s">
        <v>102</v>
      </c>
      <c r="BJ7" s="38">
        <v>1132.75</v>
      </c>
      <c r="BK7" s="38" t="s">
        <v>102</v>
      </c>
      <c r="BL7" s="38" t="s">
        <v>102</v>
      </c>
      <c r="BM7" s="38" t="s">
        <v>102</v>
      </c>
      <c r="BN7" s="38" t="s">
        <v>102</v>
      </c>
      <c r="BO7" s="38">
        <v>1050.51</v>
      </c>
      <c r="BP7" s="38">
        <v>705.21</v>
      </c>
      <c r="BQ7" s="38" t="s">
        <v>102</v>
      </c>
      <c r="BR7" s="38" t="s">
        <v>102</v>
      </c>
      <c r="BS7" s="38" t="s">
        <v>102</v>
      </c>
      <c r="BT7" s="38" t="s">
        <v>102</v>
      </c>
      <c r="BU7" s="38">
        <v>99.62</v>
      </c>
      <c r="BV7" s="38" t="s">
        <v>102</v>
      </c>
      <c r="BW7" s="38" t="s">
        <v>102</v>
      </c>
      <c r="BX7" s="38" t="s">
        <v>102</v>
      </c>
      <c r="BY7" s="38" t="s">
        <v>102</v>
      </c>
      <c r="BZ7" s="38">
        <v>82.65</v>
      </c>
      <c r="CA7" s="38">
        <v>98.96</v>
      </c>
      <c r="CB7" s="38" t="s">
        <v>102</v>
      </c>
      <c r="CC7" s="38" t="s">
        <v>102</v>
      </c>
      <c r="CD7" s="38" t="s">
        <v>102</v>
      </c>
      <c r="CE7" s="38" t="s">
        <v>102</v>
      </c>
      <c r="CF7" s="38">
        <v>152</v>
      </c>
      <c r="CG7" s="38" t="s">
        <v>102</v>
      </c>
      <c r="CH7" s="38" t="s">
        <v>102</v>
      </c>
      <c r="CI7" s="38" t="s">
        <v>102</v>
      </c>
      <c r="CJ7" s="38" t="s">
        <v>102</v>
      </c>
      <c r="CK7" s="38">
        <v>186.3</v>
      </c>
      <c r="CL7" s="38">
        <v>134.52000000000001</v>
      </c>
      <c r="CM7" s="38" t="s">
        <v>102</v>
      </c>
      <c r="CN7" s="38" t="s">
        <v>102</v>
      </c>
      <c r="CO7" s="38" t="s">
        <v>102</v>
      </c>
      <c r="CP7" s="38" t="s">
        <v>102</v>
      </c>
      <c r="CQ7" s="38">
        <v>58.66</v>
      </c>
      <c r="CR7" s="38" t="s">
        <v>102</v>
      </c>
      <c r="CS7" s="38" t="s">
        <v>102</v>
      </c>
      <c r="CT7" s="38" t="s">
        <v>102</v>
      </c>
      <c r="CU7" s="38" t="s">
        <v>102</v>
      </c>
      <c r="CV7" s="38">
        <v>50.53</v>
      </c>
      <c r="CW7" s="38">
        <v>59.57</v>
      </c>
      <c r="CX7" s="38" t="s">
        <v>102</v>
      </c>
      <c r="CY7" s="38" t="s">
        <v>102</v>
      </c>
      <c r="CZ7" s="38" t="s">
        <v>102</v>
      </c>
      <c r="DA7" s="38" t="s">
        <v>102</v>
      </c>
      <c r="DB7" s="38">
        <v>78.86</v>
      </c>
      <c r="DC7" s="38" t="s">
        <v>102</v>
      </c>
      <c r="DD7" s="38" t="s">
        <v>102</v>
      </c>
      <c r="DE7" s="38" t="s">
        <v>102</v>
      </c>
      <c r="DF7" s="38" t="s">
        <v>102</v>
      </c>
      <c r="DG7" s="38">
        <v>82.08</v>
      </c>
      <c r="DH7" s="38">
        <v>95.57</v>
      </c>
      <c r="DI7" s="38" t="s">
        <v>102</v>
      </c>
      <c r="DJ7" s="38" t="s">
        <v>102</v>
      </c>
      <c r="DK7" s="38" t="s">
        <v>102</v>
      </c>
      <c r="DL7" s="38" t="s">
        <v>102</v>
      </c>
      <c r="DM7" s="38">
        <v>3.7</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kasa</cp:lastModifiedBy>
  <cp:lastPrinted>2022-01-13T07:55:33Z</cp:lastPrinted>
  <dcterms:created xsi:type="dcterms:W3CDTF">2021-12-03T07:19:43Z</dcterms:created>
  <dcterms:modified xsi:type="dcterms:W3CDTF">2022-02-02T05:36:10Z</dcterms:modified>
  <cp:category/>
</cp:coreProperties>
</file>