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<sst xmlns="http://schemas.openxmlformats.org/spreadsheetml/2006/main" count="1140" uniqueCount="628">
  <si>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</si>
  <si>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</si>
  <si>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</si>
  <si>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</si>
  <si>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</si>
  <si>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</si>
  <si>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</si>
  <si>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</si>
  <si>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</si>
  <si>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</si>
  <si>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</si>
  <si>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</si>
  <si>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</si>
  <si>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</si>
  <si>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</si>
  <si>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</si>
  <si>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</si>
  <si>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</si>
  <si>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</si>
  <si>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</si>
  <si>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</si>
  <si>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</si>
  <si>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</si>
  <si>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</si>
  <si>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</si>
  <si>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</si>
  <si>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</si>
  <si>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</si>
  <si>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</si>
  <si>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</si>
  <si>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</si>
  <si>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</si>
  <si>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</si>
  <si>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</si>
  <si>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</si>
  <si>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</si>
  <si>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</si>
  <si>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</si>
  <si>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</si>
  <si>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</si>
  <si>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</si>
  <si>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</si>
  <si>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</si>
  <si>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</si>
  <si>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</si>
  <si>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</si>
  <si>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</si>
  <si>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</si>
  <si>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</si>
  <si>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</si>
  <si>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</si>
  <si>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</si>
  <si>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</si>
  <si>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</si>
  <si>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</si>
  <si>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</si>
  <si>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</si>
  <si>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</si>
  <si>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</si>
  <si>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</si>
  <si>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</si>
  <si>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</si>
  <si>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</si>
  <si>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</si>
  <si>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</si>
  <si>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</si>
  <si>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</si>
  <si>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</si>
  <si>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</si>
  <si>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</si>
  <si>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</si>
  <si>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</si>
  <si>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</si>
  <si>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</si>
  <si>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</si>
  <si>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</si>
  <si>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</si>
  <si>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</si>
  <si>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</si>
  <si>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</si>
  <si>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</si>
  <si>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</si>
  <si>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</si>
  <si>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</si>
  <si>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</si>
  <si>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</si>
  <si>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</si>
  <si>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</si>
  <si>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</si>
  <si>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</si>
  <si>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</si>
  <si>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</si>
  <si>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</si>
  <si>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</si>
  <si>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</si>
  <si>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</si>
  <si>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</si>
  <si>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</si>
  <si>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</si>
  <si>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</si>
  <si>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</si>
  <si>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</si>
  <si>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</si>
  <si>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</si>
  <si>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</si>
  <si>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</si>
  <si>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</si>
  <si>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</si>
  <si>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</si>
  <si>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</si>
  <si>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</si>
  <si>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</si>
  <si>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</si>
  <si>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</si>
  <si>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</si>
  <si>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</si>
  <si>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</si>
  <si>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</si>
  <si>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</si>
  <si>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</si>
  <si>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</si>
  <si>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</si>
  <si>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</si>
  <si>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</si>
  <si>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</si>
  <si>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</si>
  <si>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</si>
  <si>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</si>
  <si>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</si>
  <si>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</si>
  <si>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</si>
  <si>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</si>
  <si>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</si>
  <si>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</si>
  <si>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</si>
  <si>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</si>
  <si>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</si>
  <si>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</si>
  <si>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</si>
  <si>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</si>
  <si>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</si>
  <si>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</si>
  <si>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</si>
  <si>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</si>
  <si>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</si>
  <si>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</si>
  <si>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</si>
  <si>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</si>
  <si>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</si>
  <si>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</si>
  <si>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</si>
  <si>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</si>
  <si>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</si>
  <si>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</si>
  <si>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</si>
  <si>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</si>
  <si>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</si>
  <si>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</si>
  <si>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</si>
  <si>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</si>
  <si>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</si>
  <si>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</si>
  <si>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</si>
  <si>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</si>
  <si>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</si>
  <si>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</si>
  <si>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</si>
  <si>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</si>
  <si>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</si>
  <si>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</si>
  <si>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</si>
  <si>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</si>
  <si>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</si>
  <si>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</si>
  <si>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</si>
  <si>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</si>
  <si>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</si>
  <si>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</si>
  <si>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</si>
  <si>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</si>
  <si>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</si>
  <si>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</si>
  <si>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</si>
  <si>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</si>
  <si>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</si>
  <si>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</si>
  <si>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</si>
  <si>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</si>
  <si>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</si>
  <si>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</si>
  <si>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</si>
  <si>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</si>
  <si>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</si>
  <si>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</si>
  <si>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</si>
  <si>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</si>
  <si>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</si>
  <si>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</si>
  <si>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</si>
  <si>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</si>
  <si>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</si>
  <si>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</si>
  <si>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</si>
  <si>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</si>
  <si>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</si>
  <si>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</si>
  <si>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</si>
  <si>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</si>
  <si>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</si>
  <si>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</si>
  <si>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</si>
  <si>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</si>
  <si>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</si>
  <si>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</si>
  <si>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</si>
  <si>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</si>
  <si>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</si>
  <si>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</si>
  <si>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大分県九重町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</si>
  <si>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</si>
  <si>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</si>
  <si>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</si>
  <si>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</si>
  <si>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</si>
  <si>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</si>
  <si>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</si>
  <si>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</si>
  <si>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</si>
  <si>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</si>
  <si>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</si>
  <si>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</si>
  <si>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</si>
  <si>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</si>
  <si>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</si>
  <si>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</si>
  <si>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</si>
  <si>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</si>
  <si>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</si>
  <si>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</si>
  <si>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</si>
  <si>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</si>
  <si>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</si>
  <si>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</si>
  <si>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</si>
  <si>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</si>
  <si>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</si>
  <si>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</si>
  <si>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</si>
  <si>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</si>
  <si>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</si>
  <si>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</si>
  <si>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</si>
  <si>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</si>
  <si>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</si>
  <si>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</si>
  <si>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</si>
  <si>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</si>
  <si>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</si>
  <si>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</si>
  <si>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</si>
  <si>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</si>
  <si>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</si>
  <si>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</si>
  <si>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</si>
  <si>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</si>
  <si>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</si>
  <si>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</si>
  <si>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</si>
  <si>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</si>
  <si>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</si>
  <si>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</si>
  <si>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</si>
  <si>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</si>
  <si>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</si>
  <si>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</si>
  <si>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</si>
  <si>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</si>
  <si>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</si>
  <si>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</si>
  <si>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</si>
  <si>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</si>
  <si>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</si>
  <si>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</si>
  <si>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</si>
  <si>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</si>
  <si>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</si>
  <si>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</si>
  <si>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</si>
  <si>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</si>
  <si>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</si>
  <si>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</si>
  <si>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</si>
  <si>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</si>
  <si>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</si>
  <si>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</si>
  <si>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</si>
  <si>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</si>
  <si>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</si>
  <si>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</si>
  <si>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</si>
  <si>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</si>
  <si>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</si>
  <si>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</si>
  <si>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</si>
  <si>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</si>
  <si>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</si>
  <si>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</si>
  <si>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</si>
  <si>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</si>
  <si>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</si>
  <si>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</si>
  <si>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</si>
  <si>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</si>
  <si>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</si>
  <si>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</si>
  <si>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</si>
  <si>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</si>
  <si>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</si>
  <si>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</si>
  <si>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</si>
  <si>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</si>
  <si>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</si>
  <si>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</si>
  <si>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</si>
  <si>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</si>
  <si>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</si>
  <si>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</si>
  <si>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</si>
  <si>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</si>
  <si>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</si>
  <si>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</si>
  <si>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</si>
  <si>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</si>
  <si>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</si>
  <si>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</si>
  <si>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</si>
  <si>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</si>
  <si>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</si>
  <si>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</si>
  <si>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</si>
  <si>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</si>
  <si>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</si>
  <si>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</si>
  <si>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</si>
  <si>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</si>
  <si>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</si>
  <si>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</si>
  <si>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</si>
  <si>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</si>
  <si>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</si>
  <si>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</si>
  <si>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</si>
  <si>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</si>
  <si>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</si>
  <si>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</si>
  <si>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</si>
  <si>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</si>
  <si>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</si>
  <si>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</si>
  <si>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</si>
  <si>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</si>
  <si>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</si>
  <si>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</si>
  <si>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</si>
  <si>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</si>
  <si>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</si>
  <si>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</si>
  <si>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</si>
  <si>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</si>
  <si>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</si>
  <si>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</si>
  <si>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</si>
  <si>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大分県九重町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</si>
  <si>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</si>
  <si>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</si>
  <si>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</si>
  <si>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</si>
  <si>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</si>
  <si>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</si>
  <si>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</si>
  <si>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</si>
  <si>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</si>
  <si>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</si>
  <si>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</si>
  <si>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</si>
  <si>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</si>
  <si>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</si>
  <si>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</si>
  <si>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</si>
  <si>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</si>
  <si>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</si>
  <si>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</si>
  <si>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</si>
  <si>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</si>
  <si>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</si>
  <si>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</si>
  <si>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</si>
  <si>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</si>
  <si>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</si>
  <si>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</si>
  <si>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</si>
  <si>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</si>
  <si>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</si>
  <si>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</si>
  <si>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</si>
  <si>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</si>
  <si>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</si>
  <si>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</si>
  <si>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</si>
  <si>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</si>
  <si>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</si>
  <si>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</si>
  <si>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</si>
  <si>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</si>
  <si>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</si>
  <si>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</si>
  <si>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</si>
  <si>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</si>
  <si>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</si>
  <si>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</si>
  <si>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</si>
  <si>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</si>
  <si>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</si>
  <si>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</si>
  <si>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</si>
  <si>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</si>
  <si>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</si>
  <si>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</si>
  <si>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</si>
  <si>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</si>
  <si>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</si>
  <si>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</si>
  <si>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</si>
  <si>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</si>
  <si>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</si>
  <si>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</si>
  <si>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</si>
  <si>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</si>
  <si>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</si>
  <si>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</si>
  <si>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</si>
  <si>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</si>
  <si>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</si>
  <si>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</si>
  <si>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</si>
  <si>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</si>
  <si>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</si>
  <si>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</si>
  <si>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</si>
  <si>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</si>
  <si>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</si>
  <si>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</si>
  <si>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</si>
  <si>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</si>
  <si>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</si>
  <si>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</si>
  <si>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</si>
  <si>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</si>
  <si>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</si>
  <si>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</si>
  <si>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</si>
  <si>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</si>
  <si>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</si>
  <si>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</si>
  <si>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</si>
  <si>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</si>
  <si>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</si>
  <si>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</si>
  <si>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</si>
  <si>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</si>
  <si>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</si>
  <si>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</si>
  <si>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</si>
  <si>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</si>
  <si>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</si>
  <si>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</si>
  <si>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</si>
  <si>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</si>
  <si>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</si>
  <si>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</si>
  <si>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</si>
  <si>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</si>
  <si>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</si>
  <si>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</si>
  <si>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</si>
  <si>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</si>
  <si>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</si>
  <si>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</si>
  <si>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</si>
  <si>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</si>
  <si>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</si>
  <si>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</si>
  <si>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</si>
  <si>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</si>
  <si>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</si>
  <si>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</si>
  <si>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</si>
  <si>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</si>
  <si>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</si>
  <si>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</si>
  <si>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</si>
  <si>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</si>
  <si>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</si>
  <si>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</si>
  <si>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</si>
  <si>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</si>
  <si>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</si>
  <si>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</si>
  <si>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</si>
  <si>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</si>
  <si>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</si>
  <si>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</si>
  <si>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</si>
  <si>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</si>
  <si>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</si>
  <si>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</si>
  <si>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</si>
  <si>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</si>
  <si>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</si>
  <si>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</si>
  <si>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</si>
  <si>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</si>
  <si>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</si>
  <si>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</si>
  <si>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</si>
  <si>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</si>
  <si>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</si>
  <si>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</si>
  <si>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</si>
  <si>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</si>
  <si>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</si>
  <si>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</si>
  <si>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</si>
  <si>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</si>
  <si>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</si>
  <si>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</si>
  <si>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</si>
  <si>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</si>
  <si>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</si>
  <si>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</si>
  <si>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</si>
  <si>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</si>
  <si>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</si>
  <si>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</si>
  <si>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</si>
  <si>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</si>
  <si>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</si>
  <si>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</si>
  <si>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</si>
  <si>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</si>
  <si>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</si>
  <si>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</si>
  <si>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</si>
  <si>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</si>
  <si>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</si>
  <si>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</si>
  <si>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</si>
  <si>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</si>
  <si>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</si>
  <si>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</si>
  <si>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</si>
  <si>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</si>
  <si>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</si>
  <si>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</si>
  <si>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</si>
  <si>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</si>
  <si>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</si>
  <si>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1.85</t>
  </si>
  <si>
    <t>▲ 8.01</t>
  </si>
  <si>
    <t>▲ 9.49</t>
  </si>
  <si>
    <t>▲ 3.65</t>
  </si>
  <si>
    <t>一般会計</t>
  </si>
  <si>
    <t>介護保険特別会計</t>
  </si>
  <si>
    <t>国民健康保険特別会計</t>
  </si>
  <si>
    <t>水道特別会計</t>
  </si>
  <si>
    <t>飯田高原診療所特別会計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</si>
  <si>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</si>
  <si>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</si>
  <si>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</si>
  <si>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</si>
  <si>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</si>
  <si>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</si>
  <si>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</si>
  <si>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</si>
  <si>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</si>
  <si>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基金から715百万円繰入</t>
    <rPh sb="0" eb="2">
      <t>キキン</t>
    </rPh>
    <rPh sb="7" eb="10">
      <t>ヒャクマンエン</t>
    </rPh>
    <rPh sb="10" eb="12">
      <t>クリイレ</t>
    </rPh>
    <phoneticPr fontId="2"/>
  </si>
  <si>
    <t>-</t>
    <phoneticPr fontId="2"/>
  </si>
  <si>
    <t>-</t>
    <phoneticPr fontId="2"/>
  </si>
  <si>
    <t>-</t>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</si>
  <si>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</si>
  <si>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</si>
  <si>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</si>
  <si>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</si>
  <si>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</si>
  <si>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</si>
  <si>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</si>
  <si>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</si>
  <si>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</si>
  <si>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町有施設整備基金</t>
  </si>
  <si>
    <t>ふるさと創生事業基金</t>
    <rPh sb="4" eb="6">
      <t>ソウセイ</t>
    </rPh>
    <rPh sb="6" eb="8">
      <t>ジギョウ</t>
    </rPh>
    <rPh sb="8" eb="10">
      <t>キキン</t>
    </rPh>
    <phoneticPr fontId="11"/>
  </si>
  <si>
    <t>九重町福祉基金</t>
    <rPh sb="0" eb="3">
      <t>ココノエマチ</t>
    </rPh>
    <rPh sb="3" eb="5">
      <t>フクシ</t>
    </rPh>
    <rPh sb="5" eb="7">
      <t>キキン</t>
    </rPh>
    <phoneticPr fontId="11"/>
  </si>
  <si>
    <t>スクールバス事業基金</t>
    <rPh sb="6" eb="8">
      <t>ジギョウ</t>
    </rPh>
    <rPh sb="8" eb="10">
      <t>キキン</t>
    </rPh>
    <phoneticPr fontId="11"/>
  </si>
  <si>
    <t>地域振興基金</t>
    <rPh sb="0" eb="2">
      <t>チイキ</t>
    </rPh>
    <rPh sb="2" eb="4">
      <t>シンコウ</t>
    </rPh>
    <rPh sb="4" eb="6">
      <t>キキン</t>
    </rPh>
    <phoneticPr fontId="11"/>
  </si>
  <si>
    <t>基金から80百万円繰入</t>
    <rPh sb="0" eb="2">
      <t>キキン</t>
    </rPh>
    <rPh sb="6" eb="8">
      <t>ヒャクマン</t>
    </rPh>
    <rPh sb="8" eb="9">
      <t>エン</t>
    </rPh>
    <rPh sb="9" eb="11">
      <t>クリイレ</t>
    </rPh>
    <phoneticPr fontId="2"/>
  </si>
  <si>
    <t>基金から6百万円繰入</t>
    <rPh sb="0" eb="2">
      <t>キキン</t>
    </rPh>
    <rPh sb="5" eb="7">
      <t>ヒャクマン</t>
    </rPh>
    <rPh sb="7" eb="8">
      <t>エン</t>
    </rPh>
    <rPh sb="8" eb="10">
      <t>クリイレ</t>
    </rPh>
    <phoneticPr fontId="2"/>
  </si>
  <si>
    <t>-</t>
    <phoneticPr fontId="2"/>
  </si>
  <si>
    <t>-</t>
    <phoneticPr fontId="2"/>
  </si>
  <si>
    <t>-</t>
    <phoneticPr fontId="2"/>
  </si>
  <si>
    <t>-</t>
    <phoneticPr fontId="2"/>
  </si>
  <si>
    <t>-</t>
    <phoneticPr fontId="2"/>
  </si>
  <si>
    <t>-</t>
    <phoneticPr fontId="2"/>
  </si>
  <si>
    <t>基金から75百万の繰入</t>
    <rPh sb="0" eb="2">
      <t>キキン</t>
    </rPh>
    <rPh sb="6" eb="8">
      <t>ヒャクマン</t>
    </rPh>
    <rPh sb="9" eb="11">
      <t>クリイレ</t>
    </rPh>
    <phoneticPr fontId="2"/>
  </si>
  <si>
    <t>-</t>
    <phoneticPr fontId="2"/>
  </si>
  <si>
    <t>基金からの繰入なし</t>
    <rPh sb="0" eb="2">
      <t>キキン</t>
    </rPh>
    <rPh sb="5" eb="7">
      <t>クリイレ</t>
    </rPh>
    <phoneticPr fontId="2"/>
  </si>
  <si>
    <t>基金から68百万繰入</t>
    <rPh sb="0" eb="2">
      <t>キキン</t>
    </rPh>
    <rPh sb="6" eb="8">
      <t>ヒャクマン</t>
    </rPh>
    <rPh sb="8" eb="10">
      <t>クリイレ</t>
    </rPh>
    <phoneticPr fontId="2"/>
  </si>
  <si>
    <t>基金から3百万繰入</t>
    <rPh sb="0" eb="2">
      <t>キキン</t>
    </rPh>
    <rPh sb="5" eb="7">
      <t>ヒャクマン</t>
    </rPh>
    <rPh sb="7" eb="9">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</si>
  <si>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</si>
  <si>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</si>
  <si>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</si>
  <si>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地方債の発行を抑制してきた結果、基金残高と地方債残高のバランスが良好に保たれている。一方、有形固定資産減価償却率は類似団体よりも高くなっている。主な要因として、道路の有形固定資産減価償却率が76.7％、町内に多数存在する橋りょう、トンネルの有形固定資産減価償却率が71.3％であることなどが挙げられる。公共施設等総合管理計画に基づき、老朽化対策に取り組んでいく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</si>
  <si>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</si>
  <si>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</si>
  <si>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</si>
  <si>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</si>
  <si>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</si>
  <si>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</si>
  <si>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２つのこども園の新設など大型事業を行ったことにより、若干の上昇傾向であり、令和元年度は総合こども園の償還が始まったことにより、償還のピークを迎え、実質公債費比率も最も高くなった。しかしながら、類似団体と比較して低い水準であり、また、将来負担比率についても、地方債の発行を抑制してきた結果、基金残高と地方債残高のバランスが良好に保たれている。今後は、減少していく見込であるが、引き続き、地方債の発行の抑制に取り組んでいく必要がある。</t>
    <rPh sb="16" eb="17">
      <t>エン</t>
    </rPh>
    <rPh sb="18" eb="20">
      <t>シンセツ</t>
    </rPh>
    <rPh sb="22" eb="24">
      <t>オオガタ</t>
    </rPh>
    <rPh sb="24" eb="26">
      <t>ジギョウ</t>
    </rPh>
    <rPh sb="27" eb="28">
      <t>オコナ</t>
    </rPh>
    <rPh sb="36" eb="38">
      <t>ジャッカン</t>
    </rPh>
    <rPh sb="39" eb="41">
      <t>ジョウショウ</t>
    </rPh>
    <rPh sb="41" eb="43">
      <t>ケイコウ</t>
    </rPh>
    <rPh sb="47" eb="49">
      <t>レイワ</t>
    </rPh>
    <rPh sb="49" eb="50">
      <t>ガン</t>
    </rPh>
    <rPh sb="50" eb="52">
      <t>ネンド</t>
    </rPh>
    <rPh sb="53" eb="55">
      <t>ソウゴウ</t>
    </rPh>
    <rPh sb="58" eb="59">
      <t>エン</t>
    </rPh>
    <rPh sb="60" eb="62">
      <t>ショウカン</t>
    </rPh>
    <rPh sb="63" eb="64">
      <t>ハジ</t>
    </rPh>
    <rPh sb="73" eb="75">
      <t>ショウカン</t>
    </rPh>
    <rPh sb="80" eb="81">
      <t>ムカ</t>
    </rPh>
    <rPh sb="83" eb="85">
      <t>ジッシツ</t>
    </rPh>
    <rPh sb="85" eb="88">
      <t>コウサイヒ</t>
    </rPh>
    <rPh sb="88" eb="90">
      <t>ヒリツ</t>
    </rPh>
    <rPh sb="91" eb="92">
      <t>モット</t>
    </rPh>
    <rPh sb="93" eb="94">
      <t>タカ</t>
    </rPh>
    <rPh sb="184" eb="186">
      <t>ゲンショウ</t>
    </rPh>
    <rPh sb="190" eb="192">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</si>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</sst>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C865-456E-9659-30C7AA67EE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188029</c:v>
                </c:pt>
                <c:pt idx="1">
                  <c:v>136954</c:v>
                </c:pt>
                <c:pt idx="2">
                  <c:v>121952</c:v>
                </c:pt>
                <c:pt idx="3">
                  <c:v>129340</c:v>
                </c:pt>
                <c:pt idx="4">
                  <c:v>112583</c:v>
                </c:pt>
              </c:numCache>
            </c:numRef>
          </c:val>
          <c:smooth val="0"/>
          <c:extLst>
            <c:ext xmlns:c16="http://schemas.microsoft.com/office/drawing/2014/chart" uri="{C3380CC4-5D6E-409C-BE32-E72D297353CC}">
              <c16:uniqueId val="{00000001-C865-456E-9659-30C7AA67EE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9.1199999999999992</c:v>
                </c:pt>
                <c:pt idx="1">
                  <c:v>9.36</c:v>
                </c:pt>
                <c:pt idx="2">
                  <c:v>10.27</c:v>
                </c:pt>
                <c:pt idx="3">
                  <c:v>9.1199999999999992</c:v>
                </c:pt>
                <c:pt idx="4">
                  <c:v>10.87</c:v>
                </c:pt>
              </c:numCache>
            </c:numRef>
          </c:val>
          <c:extLst>
            <c:ext xmlns:c16="http://schemas.microsoft.com/office/drawing/2014/chart" uri="{C3380CC4-5D6E-409C-BE32-E72D297353CC}">
              <c16:uniqueId val="{00000000-731B-4382-A95C-148DFBBBF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30.95</c:v>
                </c:pt>
                <c:pt idx="1">
                  <c:v>35.76</c:v>
                </c:pt>
                <c:pt idx="2">
                  <c:v>32.950000000000003</c:v>
                </c:pt>
                <c:pt idx="3">
                  <c:v>30.12</c:v>
                </c:pt>
                <c:pt idx="4">
                  <c:v>29.37</c:v>
                </c:pt>
              </c:numCache>
            </c:numRef>
          </c:val>
          <c:extLst>
            <c:ext xmlns:c16="http://schemas.microsoft.com/office/drawing/2014/chart" uri="{C3380CC4-5D6E-409C-BE32-E72D297353CC}">
              <c16:uniqueId val="{00000001-731B-4382-A95C-148DFBBBF1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-1.85</c:v>
                </c:pt>
                <c:pt idx="1">
                  <c:v>0.19</c:v>
                </c:pt>
                <c:pt idx="2">
                  <c:v>-8.01</c:v>
                </c:pt>
                <c:pt idx="3">
                  <c:v>-9.49</c:v>
                </c:pt>
                <c:pt idx="4">
                  <c:v>-3.65</c:v>
                </c:pt>
              </c:numCache>
            </c:numRef>
          </c:val>
          <c:smooth val="0"/>
          <c:extLst>
            <c:ext xmlns:c16="http://schemas.microsoft.com/office/drawing/2014/chart" uri="{C3380CC4-5D6E-409C-BE32-E72D297353CC}">
              <c16:uniqueId val="{00000002-731B-4382-A95C-148DFBBBF1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07E-4261-A4A5-58722B22FF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7E-4261-A4A5-58722B22FF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7E-4261-A4A5-58722B22FFA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7E-4261-A4A5-58722B22FFA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07E-4261-A4A5-58722B22FFA6}"/>
            </c:ext>
          </c:extLst>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0.04</c:v>
                </c:pt>
                <c:pt idx="4">
                  <c:v>#N/A</c:v>
                </c:pt>
                <c:pt idx="5">
                  <c:v>0.06</c:v>
                </c:pt>
                <c:pt idx="6">
                  <c:v>#N/A</c:v>
                </c:pt>
                <c:pt idx="7">
                  <c:v>0.04</c:v>
                </c:pt>
                <c:pt idx="8">
                  <c:v>#N/A</c:v>
                </c:pt>
                <c:pt idx="9">
                  <c:v>0.02</c:v>
                </c:pt>
              </c:numCache>
            </c:numRef>
          </c:val>
          <c:extLst>
            <c:ext xmlns:c16="http://schemas.microsoft.com/office/drawing/2014/chart" uri="{C3380CC4-5D6E-409C-BE32-E72D297353CC}">
              <c16:uniqueId val="{00000005-407E-4261-A4A5-58722B22FFA6}"/>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0.06</c:v>
                </c:pt>
                <c:pt idx="4">
                  <c:v>#N/A</c:v>
                </c:pt>
                <c:pt idx="5">
                  <c:v>0.77</c:v>
                </c:pt>
                <c:pt idx="6">
                  <c:v>#N/A</c:v>
                </c:pt>
                <c:pt idx="7">
                  <c:v>0.49</c:v>
                </c:pt>
                <c:pt idx="8">
                  <c:v>#N/A</c:v>
                </c:pt>
                <c:pt idx="9">
                  <c:v>0.34</c:v>
                </c:pt>
              </c:numCache>
            </c:numRef>
          </c:val>
          <c:extLst>
            <c:ext xmlns:c16="http://schemas.microsoft.com/office/drawing/2014/chart" uri="{C3380CC4-5D6E-409C-BE32-E72D297353CC}">
              <c16:uniqueId val="{00000006-407E-4261-A4A5-58722B22FFA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c:v>
                </c:pt>
                <c:pt idx="2">
                  <c:v>#N/A</c:v>
                </c:pt>
                <c:pt idx="3">
                  <c:v>0.7</c:v>
                </c:pt>
                <c:pt idx="4">
                  <c:v>#N/A</c:v>
                </c:pt>
                <c:pt idx="5">
                  <c:v>2.0299999999999998</c:v>
                </c:pt>
                <c:pt idx="6">
                  <c:v>#N/A</c:v>
                </c:pt>
                <c:pt idx="7">
                  <c:v>1.95</c:v>
                </c:pt>
                <c:pt idx="8">
                  <c:v>#N/A</c:v>
                </c:pt>
                <c:pt idx="9">
                  <c:v>1.26</c:v>
                </c:pt>
              </c:numCache>
            </c:numRef>
          </c:val>
          <c:extLst>
            <c:ext xmlns:c16="http://schemas.microsoft.com/office/drawing/2014/chart" uri="{C3380CC4-5D6E-409C-BE32-E72D297353CC}">
              <c16:uniqueId val="{00000007-407E-4261-A4A5-58722B22FFA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c:v>
                </c:pt>
                <c:pt idx="2">
                  <c:v>#N/A</c:v>
                </c:pt>
                <c:pt idx="3">
                  <c:v>1.67</c:v>
                </c:pt>
                <c:pt idx="4">
                  <c:v>#N/A</c:v>
                </c:pt>
                <c:pt idx="5">
                  <c:v>1.97</c:v>
                </c:pt>
                <c:pt idx="6">
                  <c:v>#N/A</c:v>
                </c:pt>
                <c:pt idx="7">
                  <c:v>2.2000000000000002</c:v>
                </c:pt>
                <c:pt idx="8">
                  <c:v>#N/A</c:v>
                </c:pt>
                <c:pt idx="9">
                  <c:v>2.11</c:v>
                </c:pt>
              </c:numCache>
            </c:numRef>
          </c:val>
          <c:extLst>
            <c:ext xmlns:c16="http://schemas.microsoft.com/office/drawing/2014/chart" uri="{C3380CC4-5D6E-409C-BE32-E72D297353CC}">
              <c16:uniqueId val="{00000008-407E-4261-A4A5-58722B22FF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9.02</c:v>
                </c:pt>
                <c:pt idx="2">
                  <c:v>#N/A</c:v>
                </c:pt>
                <c:pt idx="3">
                  <c:v>9.31</c:v>
                </c:pt>
                <c:pt idx="4">
                  <c:v>#N/A</c:v>
                </c:pt>
                <c:pt idx="5">
                  <c:v>10.210000000000001</c:v>
                </c:pt>
                <c:pt idx="6">
                  <c:v>#N/A</c:v>
                </c:pt>
                <c:pt idx="7">
                  <c:v>9.07</c:v>
                </c:pt>
                <c:pt idx="8">
                  <c:v>#N/A</c:v>
                </c:pt>
                <c:pt idx="9">
                  <c:v>10.84</c:v>
                </c:pt>
              </c:numCache>
            </c:numRef>
          </c:val>
          <c:extLst>
            <c:ext xmlns:c16="http://schemas.microsoft.com/office/drawing/2014/chart" uri="{C3380CC4-5D6E-409C-BE32-E72D297353CC}">
              <c16:uniqueId val="{00000009-407E-4261-A4A5-58722B22FF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579</c:v>
                </c:pt>
                <c:pt idx="5">
                  <c:v>601</c:v>
                </c:pt>
                <c:pt idx="8">
                  <c:v>555</c:v>
                </c:pt>
                <c:pt idx="11">
                  <c:v>585</c:v>
                </c:pt>
                <c:pt idx="14">
                  <c:v>615</c:v>
                </c:pt>
              </c:numCache>
            </c:numRef>
          </c:val>
          <c:extLst>
            <c:ext xmlns:c16="http://schemas.microsoft.com/office/drawing/2014/chart" uri="{C3380CC4-5D6E-409C-BE32-E72D297353CC}">
              <c16:uniqueId val="{00000000-77BE-486B-B9D5-2CD979788A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BE-486B-B9D5-2CD979788A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BE-486B-B9D5-2CD979788A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28</c:v>
                </c:pt>
                <c:pt idx="6">
                  <c:v>28</c:v>
                </c:pt>
                <c:pt idx="9">
                  <c:v>28</c:v>
                </c:pt>
                <c:pt idx="12">
                  <c:v>22</c:v>
                </c:pt>
              </c:numCache>
            </c:numRef>
          </c:val>
          <c:extLst>
            <c:ext xmlns:c16="http://schemas.microsoft.com/office/drawing/2014/chart" uri="{C3380CC4-5D6E-409C-BE32-E72D297353CC}">
              <c16:uniqueId val="{00000003-77BE-486B-B9D5-2CD979788A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c:v>
                </c:pt>
                <c:pt idx="3">
                  <c:v>6</c:v>
                </c:pt>
                <c:pt idx="6">
                  <c:v>4</c:v>
                </c:pt>
                <c:pt idx="9">
                  <c:v>2</c:v>
                </c:pt>
                <c:pt idx="12">
                  <c:v>21</c:v>
                </c:pt>
              </c:numCache>
            </c:numRef>
          </c:val>
          <c:extLst>
            <c:ext xmlns:c16="http://schemas.microsoft.com/office/drawing/2014/chart" uri="{C3380CC4-5D6E-409C-BE32-E72D297353CC}">
              <c16:uniqueId val="{00000004-77BE-486B-B9D5-2CD979788A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BE-486B-B9D5-2CD979788A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BE-486B-B9D5-2CD979788A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694</c:v>
                </c:pt>
                <c:pt idx="3">
                  <c:v>737</c:v>
                </c:pt>
                <c:pt idx="6">
                  <c:v>702</c:v>
                </c:pt>
                <c:pt idx="9">
                  <c:v>772</c:v>
                </c:pt>
                <c:pt idx="12">
                  <c:v>774</c:v>
                </c:pt>
              </c:numCache>
            </c:numRef>
          </c:val>
          <c:extLst>
            <c:ext xmlns:c16="http://schemas.microsoft.com/office/drawing/2014/chart" uri="{C3380CC4-5D6E-409C-BE32-E72D297353CC}">
              <c16:uniqueId val="{00000007-77BE-486B-B9D5-2CD979788A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c:v>
                </c:pt>
                <c:pt idx="2">
                  <c:v>#N/A</c:v>
                </c:pt>
                <c:pt idx="3">
                  <c:v>#N/A</c:v>
                </c:pt>
                <c:pt idx="4">
                  <c:v>170</c:v>
                </c:pt>
                <c:pt idx="5">
                  <c:v>#N/A</c:v>
                </c:pt>
                <c:pt idx="6">
                  <c:v>#N/A</c:v>
                </c:pt>
                <c:pt idx="7">
                  <c:v>179</c:v>
                </c:pt>
                <c:pt idx="8">
                  <c:v>#N/A</c:v>
                </c:pt>
                <c:pt idx="9">
                  <c:v>#N/A</c:v>
                </c:pt>
                <c:pt idx="10">
                  <c:v>217</c:v>
                </c:pt>
                <c:pt idx="11">
                  <c:v>#N/A</c:v>
                </c:pt>
                <c:pt idx="12">
                  <c:v>#N/A</c:v>
                </c:pt>
                <c:pt idx="13">
                  <c:v>202</c:v>
                </c:pt>
                <c:pt idx="14">
                  <c:v>#N/A</c:v>
                </c:pt>
              </c:numCache>
            </c:numRef>
          </c:val>
          <c:smooth val="0"/>
          <c:extLst>
            <c:ext xmlns:c16="http://schemas.microsoft.com/office/drawing/2014/chart" uri="{C3380CC4-5D6E-409C-BE32-E72D297353CC}">
              <c16:uniqueId val="{00000008-77BE-486B-B9D5-2CD979788A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5440</c:v>
                </c:pt>
                <c:pt idx="5">
                  <c:v>5395</c:v>
                </c:pt>
                <c:pt idx="8">
                  <c:v>5252</c:v>
                </c:pt>
                <c:pt idx="11">
                  <c:v>5143</c:v>
                </c:pt>
                <c:pt idx="14">
                  <c:v>4771</c:v>
                </c:pt>
              </c:numCache>
            </c:numRef>
          </c:val>
          <c:extLst>
            <c:ext xmlns:c16="http://schemas.microsoft.com/office/drawing/2014/chart" uri="{C3380CC4-5D6E-409C-BE32-E72D297353CC}">
              <c16:uniqueId val="{00000000-C6DA-4875-AB5E-2464855CB2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206</c:v>
                </c:pt>
                <c:pt idx="5">
                  <c:v>306</c:v>
                </c:pt>
                <c:pt idx="8">
                  <c:v>296</c:v>
                </c:pt>
                <c:pt idx="11">
                  <c:v>239</c:v>
                </c:pt>
                <c:pt idx="14">
                  <c:v>213</c:v>
                </c:pt>
              </c:numCache>
            </c:numRef>
          </c:val>
          <c:extLst>
            <c:ext xmlns:c16="http://schemas.microsoft.com/office/drawing/2014/chart" uri="{C3380CC4-5D6E-409C-BE32-E72D297353CC}">
              <c16:uniqueId val="{00000001-C6DA-4875-AB5E-2464855CB2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7135</c:v>
                </c:pt>
                <c:pt idx="5">
                  <c:v>7066</c:v>
                </c:pt>
                <c:pt idx="8">
                  <c:v>7189</c:v>
                </c:pt>
                <c:pt idx="11">
                  <c:v>7034</c:v>
                </c:pt>
                <c:pt idx="14">
                  <c:v>7248</c:v>
                </c:pt>
              </c:numCache>
            </c:numRef>
          </c:val>
          <c:extLst>
            <c:ext xmlns:c16="http://schemas.microsoft.com/office/drawing/2014/chart" uri="{C3380CC4-5D6E-409C-BE32-E72D297353CC}">
              <c16:uniqueId val="{00000002-C6DA-4875-AB5E-2464855CB2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DA-4875-AB5E-2464855CB2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DA-4875-AB5E-2464855CB2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DA-4875-AB5E-2464855CB2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937</c:v>
                </c:pt>
                <c:pt idx="3">
                  <c:v>859</c:v>
                </c:pt>
                <c:pt idx="6">
                  <c:v>477</c:v>
                </c:pt>
                <c:pt idx="9">
                  <c:v>342</c:v>
                </c:pt>
                <c:pt idx="12">
                  <c:v>209</c:v>
                </c:pt>
              </c:numCache>
            </c:numRef>
          </c:val>
          <c:extLst>
            <c:ext xmlns:c16="http://schemas.microsoft.com/office/drawing/2014/chart" uri="{C3380CC4-5D6E-409C-BE32-E72D297353CC}">
              <c16:uniqueId val="{00000006-C6DA-4875-AB5E-2464855CB2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160</c:v>
                </c:pt>
                <c:pt idx="3">
                  <c:v>132</c:v>
                </c:pt>
                <c:pt idx="6">
                  <c:v>120</c:v>
                </c:pt>
                <c:pt idx="9">
                  <c:v>106</c:v>
                </c:pt>
                <c:pt idx="12">
                  <c:v>94</c:v>
                </c:pt>
              </c:numCache>
            </c:numRef>
          </c:val>
          <c:extLst>
            <c:ext xmlns:c16="http://schemas.microsoft.com/office/drawing/2014/chart" uri="{C3380CC4-5D6E-409C-BE32-E72D297353CC}">
              <c16:uniqueId val="{00000007-C6DA-4875-AB5E-2464855CB2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122</c:v>
                </c:pt>
                <c:pt idx="3">
                  <c:v>113</c:v>
                </c:pt>
                <c:pt idx="6">
                  <c:v>88</c:v>
                </c:pt>
                <c:pt idx="9">
                  <c:v>52</c:v>
                </c:pt>
                <c:pt idx="12">
                  <c:v>89</c:v>
                </c:pt>
              </c:numCache>
            </c:numRef>
          </c:val>
          <c:extLst>
            <c:ext xmlns:c16="http://schemas.microsoft.com/office/drawing/2014/chart" uri="{C3380CC4-5D6E-409C-BE32-E72D297353CC}">
              <c16:uniqueId val="{00000008-C6DA-4875-AB5E-2464855CB2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DA-4875-AB5E-2464855CB2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6737</c:v>
                </c:pt>
                <c:pt idx="3">
                  <c:v>6713</c:v>
                </c:pt>
                <c:pt idx="6">
                  <c:v>6501</c:v>
                </c:pt>
                <c:pt idx="9">
                  <c:v>6285</c:v>
                </c:pt>
                <c:pt idx="12">
                  <c:v>5758</c:v>
                </c:pt>
              </c:numCache>
            </c:numRef>
          </c:val>
          <c:extLst>
            <c:ext xmlns:c16="http://schemas.microsoft.com/office/drawing/2014/chart" uri="{C3380CC4-5D6E-409C-BE32-E72D297353CC}">
              <c16:uniqueId val="{0000000A-C6DA-4875-AB5E-2464855CB2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DA-4875-AB5E-2464855CB2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1322</c:v>
                </c:pt>
                <c:pt idx="1">
                  <c:v>1199</c:v>
                </c:pt>
                <c:pt idx="2">
                  <c:v>1166</c:v>
                </c:pt>
              </c:numCache>
            </c:numRef>
          </c:val>
          <c:extLst>
            <c:ext xmlns:c16="http://schemas.microsoft.com/office/drawing/2014/chart" uri="{C3380CC4-5D6E-409C-BE32-E72D297353CC}">
              <c16:uniqueId val="{00000000-EC19-4863-92ED-986A817655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1360</c:v>
                </c:pt>
                <c:pt idx="1">
                  <c:v>1476</c:v>
                </c:pt>
                <c:pt idx="2">
                  <c:v>1302</c:v>
                </c:pt>
              </c:numCache>
            </c:numRef>
          </c:val>
          <c:extLst>
            <c:ext xmlns:c16="http://schemas.microsoft.com/office/drawing/2014/chart" uri="{C3380CC4-5D6E-409C-BE32-E72D297353CC}">
              <c16:uniqueId val="{00000001-EC19-4863-92ED-986A817655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4286</c:v>
                </c:pt>
                <c:pt idx="1">
                  <c:v>4108</c:v>
                </c:pt>
                <c:pt idx="2">
                  <c:v>4181</c:v>
                </c:pt>
              </c:numCache>
            </c:numRef>
          </c:val>
          <c:extLst>
            <c:ext xmlns:c16="http://schemas.microsoft.com/office/drawing/2014/chart" uri="{C3380CC4-5D6E-409C-BE32-E72D297353CC}">
              <c16:uniqueId val="{00000002-EC19-4863-92ED-986A817655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{344A1D96-1DD8-4F62-974D-CE4DA14514D0}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C4-48F4-88D7-A1A7D661BA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{B886D6F9-7D1B-4118-A0D4-E2AE42541143}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C4-48F4-88D7-A1A7D661BA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{EFF441D2-94F1-4C67-B7B8-0D7AA16D6F8A}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C4-48F4-88D7-A1A7D661BA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{6C736AC4-D4C0-43B2-A621-961AA7D97601}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C4-48F4-88D7-A1A7D661BA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{4348F199-10BF-4955-8746-7D95CFF6F9DB}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C4-48F4-88D7-A1A7D661BA6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{EFF0AF65-8057-42EB-8602-5D7688F2E3DC}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C4-48F4-88D7-A1A7D661BA6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{C520CCBA-D090-41A8-9D18-8E3374294DA6}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C4-48F4-88D7-A1A7D661BA6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{51EE76E4-4789-455F-9FBC-5B7E94391989}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C4-48F4-88D7-A1A7D661BA6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{5C9ABF07-745E-4034-BC43-752AFA28319B}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C4-48F4-88D7-A1A7D661BA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70.7</c:v>
                </c:pt>
                <c:pt idx="16">
                  <c:v>71.8</c:v>
                </c:pt>
                <c:pt idx="24">
                  <c:v>72.8</c:v>
                </c:pt>
                <c:pt idx="32">
                  <c:v>73.7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C4-48F4-88D7-A1A7D661BA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{6DDEFDDD-CB3C-4F7F-A598-74ECC30C5ED1}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C4-48F4-88D7-A1A7D661BA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{A339C76B-5A55-4AB0-AC5C-1F90FDF2CEF2}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C4-48F4-88D7-A1A7D661BA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{876D4AC1-DD5A-47F1-9F32-CDB7C273C266}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C4-48F4-88D7-A1A7D661BA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{1C5E027A-403F-4289-90FB-D960220F341F}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C4-48F4-88D7-A1A7D661BA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{3B533E13-9925-495D-9596-32AEDEAFB870}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C4-48F4-88D7-A1A7D661BA6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{F3A747FA-B864-411C-8A20-F5F4C3DA27EB}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C4-48F4-88D7-A1A7D661BA6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{21C5BCFF-5A60-4ACD-90BE-51BC54D0F24E}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C4-48F4-88D7-A1A7D661BA6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{85B880C5-137C-4104-987D-D95F09921AA9}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C4-48F4-88D7-A1A7D661BA6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{EE11B063-E68F-4602-B938-9AE898888F6E}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C4-48F4-88D7-A1A7D661BA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9C4-48F4-88D7-A1A7D661BA60}"/>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{71BB4C97-3B06-4C0C-89FA-EEDF273D04A0}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8B2-4AEC-8770-356A81BAB5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{52F9D07B-13EC-437B-AB08-D3C105C74A35}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B2-4AEC-8770-356A81BAB5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{C9FB7E9F-C67B-4C72-BD69-DEE91B024898}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B2-4AEC-8770-356A81BAB5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{2078ABEB-0B27-4FB7-82CB-0C6256B21219}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B2-4AEC-8770-356A81BAB5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{C8C3C124-0447-4D1D-BECF-D2B59E476550}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B2-4AEC-8770-356A81BAB5B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{E79FB8D3-2EEC-470F-9EA6-4CAAA3D3BD71}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8B2-4AEC-8770-356A81BAB5B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{3F7B8258-FF6C-432C-93C1-79F35778D00D}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8B2-4AEC-8770-356A81BAB5B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{2A1475E2-BF06-4C41-8B93-39F4CA2862B4}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8B2-4AEC-8770-356A81BAB5B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{6D020153-DC77-430E-B6DA-385542010914}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8B2-4AEC-8770-356A81BAB5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4.4000000000000004</c:v>
                </c:pt>
                <c:pt idx="16">
                  <c:v>4.7</c:v>
                </c:pt>
                <c:pt idx="24">
                  <c:v>5.4</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B2-4AEC-8770-356A81BAB5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{0C6956A9-F578-4303-8305-2062260EB56E}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8B2-4AEC-8770-356A81BAB5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{79B43431-E2A7-43C1-B40B-D49DB354ADD6}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B2-4AEC-8770-356A81BAB5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{AEB02754-B08B-4B7B-8E61-48FD6F96B8C8}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B2-4AEC-8770-356A81BAB5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{51A68F4B-9C28-4605-A784-D89F6CC1AD1C}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B2-4AEC-8770-356A81BAB5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{2F40DBD2-8E26-4565-9114-9EA2C9ABCF93}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B2-4AEC-8770-356A81BAB5BB}"/>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{CB31C0AC-8ECE-4DDF-BBE0-225449D37CC6}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8B2-4AEC-8770-356A81BAB5BB}"/>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{99CB71E2-5FFD-4BBD-9777-9365BEF77190}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8B2-4AEC-8770-356A81BAB5BB}"/>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{E42B2E1E-C2AC-4DAC-BFC2-7BC323143F2D}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8B2-4AEC-8770-356A81BAB5BB}"/>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{502B15F8-C575-4D42-9C20-A57B6B9E9687}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8B2-4AEC-8770-356A81BAB5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B2-4AEC-8770-356A81BAB5BB}"/>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特徴としては、普通交付税に算入される公債費の割合が高く、結果として比率が全国的にも低い状況にある。</a:t>
          </a:r>
        </a:p>
        <a:p>
          <a:r>
            <a:rPr kumimoji="1" lang="ja-JP" altLang="en-US" sz="1400">
              <a:latin typeface="ＭＳ ゴシック" pitchFamily="49" charset="-128"/>
              <a:ea typeface="ＭＳ ゴシック" pitchFamily="49" charset="-128"/>
            </a:rPr>
            <a:t>　今後は、総合こども園建設事業（平成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年度完成）等の大型事業に伴う償還が開始される令和元年度がピークであり、過去の大型事業の償還が終了していくことから、全体として減少していく見込みではあるものの、令和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月豪雨災害復旧事業や防災行政無線デジタル化整備など、突発的な借入や大型事業もあるため状況を注視していく必要がある。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上記により、今度の借り入れ・償還等とのバランスを見ながら、適正な積立額を検討していく。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将来負担額は、地方債の現在高及び退職手当負担見込額が減少したことにより、総額においても前年度と比較して減少した。</a:t>
          </a:r>
        </a:p>
        <a:p>
          <a:r>
            <a:rPr kumimoji="1" lang="ja-JP" altLang="en-US" sz="1400">
              <a:latin typeface="ＭＳ ゴシック" pitchFamily="49" charset="-128"/>
              <a:ea typeface="ＭＳ ゴシック" pitchFamily="49" charset="-128"/>
            </a:rPr>
            <a:t>　充当可能財源等については、おおむね良好な状態といえる。特定財源（主に使用料等）については、引き続き新たな収入源の確保・拡大を行う。</a:t>
          </a:r>
        </a:p>
        <a:p>
          <a:r>
            <a:rPr kumimoji="1" lang="ja-JP" altLang="en-US" sz="1400">
              <a:latin typeface="ＭＳ ゴシック" pitchFamily="49" charset="-128"/>
              <a:ea typeface="ＭＳ ゴシック" pitchFamily="49" charset="-128"/>
            </a:rPr>
            <a:t>　将来負担は、良好な状況が続いており、引き続き基金残高と地方債残高とのバランスを保てるよう努める。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大分県九重町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・基金全体としては、財調の減の他に、減債基金への積立を行わなかったことにより減少している。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一部において、具体的な活用策が定まっていないため、その方策についても提示できづらく、また、基金積立に対する特定財源があるものについては、不確定要素（コロナ禍における施設使用料の減）が多いことから、将来推計が立てづらい。今後は、個別施設計画に基づく、各施設の除却等を町有施設整備基金において対応する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・町有施設整備基金：町有施設を整備するため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・ふるさと創生事業基金：ふるさと創生事業計画に基づく事業及び九重町まちづくり寄付金条例規定に基づく事業に充てる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・九重町福祉基金：福祉事業の円滑な運営を図るため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・スクールバス事業基金：スクールバス事業の経費・スクールバス事業の実施に充てる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・地域振興基金：本格的な高齢化社会の到来に備え、九重町における福祉活動の促進及び快適な生活環境の形成等を図るため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・町有施設整備基金：公営住宅の建設などで取崩したものの、今後の施設の除却等を懸念し余剰財源を活用し積み立てたため増額となっている。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・ふるさと創生事業基金：ふるさと納税の増額及びバイナリー発電所熱料金収入による積立の増。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・町有施設整備基金については、大吊橋施設分（約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億円）及びその他の公共施設分（約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億円）という基金内訳である。大吊橋施設については、将来的な大規模改修対策費としての積立金であり、当時の建設事業費、約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億円を目標としている。その他の公共施設分としては、独自に策定した財政推計により、今後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億円の基金が必要となることから、その他の突発的な事業に備えて、施設の更新・長寿命化対策費、約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億円を目標に掲げている。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・余剰財源を利用した、繰入額の減額を行わなかったため。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年度において災害復旧等で大きく取り崩す予定となっている。今後も不足の事態に対応できるよう標準財政規模の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億円）を維持するように再度積立を行っていく。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・余剰財源を利用した、積立金の増額を行わなかったため。。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・減債基金については、過去に行った大型事業に係る公債費が高止まりすることから、一般財源の圧迫を避けるため、基金取崩しを行う予定である。よって、現在高（約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億）を維持していくよう調整を行っていく。財調同様、適正な額については随時検討する。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9,233
271.37
7,486,358
7,040,863
431,813
3,970,837
5,757,847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年度に策定した公共施設等総合管理計画において、公共施設等の総延床面積を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更新にあたっては、他の公共施設等との複合化や多機能化、廃止を進めている。有形固定資産減価償却率については、上昇傾向であるため、さらに取り組み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141711</xdr:rowOff>
    </xdr:from>
    <xdr:to>
      <xdr:col>23</xdr:col>
      <xdr:colOff>136525</xdr:colOff>
      <xdr:row>32</xdr:row>
      <xdr:rowOff>71861</xdr:rowOff>
    </xdr:to>
    <xdr:sp macro="" textlink="">
      <xdr:nvSpPr>
        <xdr:cNvPr id="91" name="楕円 90"/>
        <xdr:cNvSpPr/>
      </xdr:nvSpPr>
      <xdr:spPr>
        <a:xfrm>
          <a:off x="4711700" y="62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120138</xdr:rowOff>
    </xdr:from>
    <xdr:ext cx="405111" cy="259045"/>
    <xdr:sp macro="" textlink="">
      <xdr:nvSpPr>
        <xdr:cNvPr id="92" name="有形固定資産減価償却率該当値テキスト"/>
        <xdr:cNvSpPr txBox="1"/>
      </xdr:nvSpPr>
      <xdr:spPr>
        <a:xfrm>
          <a:off x="4813300" y="6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125518</xdr:rowOff>
    </xdr:from>
    <xdr:to>
      <xdr:col>19</xdr:col>
      <xdr:colOff>187325</xdr:colOff>
      <xdr:row>32</xdr:row>
      <xdr:rowOff>55668</xdr:rowOff>
    </xdr:to>
    <xdr:sp macro="" textlink="">
      <xdr:nvSpPr>
        <xdr:cNvPr id="93" name="楕円 92"/>
        <xdr:cNvSpPr/>
      </xdr:nvSpPr>
      <xdr:spPr>
        <a:xfrm>
          <a:off x="40005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4868</xdr:rowOff>
    </xdr:from>
    <xdr:to>
      <xdr:col>23</xdr:col>
      <xdr:colOff>85725</xdr:colOff>
      <xdr:row>32</xdr:row>
      <xdr:rowOff>21061</xdr:rowOff>
    </xdr:to>
    <xdr:cxnSp macro="">
      <xdr:nvCxnSpPr>
        <xdr:cNvPr id="94" name="直線コネクタ 93"/>
        <xdr:cNvCxnSpPr/>
      </xdr:nvCxnSpPr>
      <xdr:spPr>
        <a:xfrm>
          <a:off x="4051300" y="6262793"/>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95" name="楕円 94"/>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4868</xdr:rowOff>
    </xdr:to>
    <xdr:cxnSp macro="">
      <xdr:nvCxnSpPr>
        <xdr:cNvPr id="96" name="直線コネクタ 95"/>
        <xdr:cNvCxnSpPr/>
      </xdr:nvCxnSpPr>
      <xdr:spPr>
        <a:xfrm>
          <a:off x="3289300" y="624480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87736</xdr:rowOff>
    </xdr:from>
    <xdr:to>
      <xdr:col>11</xdr:col>
      <xdr:colOff>187325</xdr:colOff>
      <xdr:row>32</xdr:row>
      <xdr:rowOff>17886</xdr:rowOff>
    </xdr:to>
    <xdr:sp macro="" textlink="">
      <xdr:nvSpPr>
        <xdr:cNvPr id="97" name="楕円 96"/>
        <xdr:cNvSpPr/>
      </xdr:nvSpPr>
      <xdr:spPr>
        <a:xfrm>
          <a:off x="24765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138536</xdr:rowOff>
    </xdr:from>
    <xdr:to>
      <xdr:col>15</xdr:col>
      <xdr:colOff>136525</xdr:colOff>
      <xdr:row>31</xdr:row>
      <xdr:rowOff>158327</xdr:rowOff>
    </xdr:to>
    <xdr:cxnSp macro="">
      <xdr:nvCxnSpPr>
        <xdr:cNvPr id="98" name="直線コネクタ 97"/>
        <xdr:cNvCxnSpPr/>
      </xdr:nvCxnSpPr>
      <xdr:spPr>
        <a:xfrm>
          <a:off x="2527300" y="6225011"/>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99" name="楕円 98"/>
        <xdr:cNvSpPr/>
      </xdr:nvSpPr>
      <xdr:spPr>
        <a:xfrm>
          <a:off x="1714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138536</xdr:rowOff>
    </xdr:to>
    <xdr:cxnSp macro="">
      <xdr:nvCxnSpPr>
        <xdr:cNvPr id="100" name="直線コネクタ 99"/>
        <xdr:cNvCxnSpPr/>
      </xdr:nvCxnSpPr>
      <xdr:spPr>
        <a:xfrm>
          <a:off x="1765300" y="6169237"/>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46795</xdr:rowOff>
    </xdr:from>
    <xdr:ext cx="405111" cy="259045"/>
    <xdr:sp macro="" textlink="">
      <xdr:nvSpPr>
        <xdr:cNvPr id="105" name="n_1mainValue有形固定資産減価償却率"/>
        <xdr:cNvSpPr txBox="1"/>
      </xdr:nvSpPr>
      <xdr:spPr>
        <a:xfrm>
          <a:off x="3836044" y="630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106" name="n_2mainValue有形固定資産減価償却率"/>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9013</xdr:rowOff>
    </xdr:from>
    <xdr:ext cx="405111" cy="259045"/>
    <xdr:sp macro="" textlink="">
      <xdr:nvSpPr>
        <xdr:cNvPr id="107" name="n_3mainValue有形固定資産減価償却率"/>
        <xdr:cNvSpPr txBox="1"/>
      </xdr:nvSpPr>
      <xdr:spPr>
        <a:xfrm>
          <a:off x="2324744" y="6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108" name="n_4mainValue有形固定資産減価償却率"/>
        <xdr:cNvSpPr txBox="1"/>
      </xdr:nvSpPr>
      <xdr:spPr>
        <a:xfrm>
          <a:off x="1562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交付税算入率の高い地方債の借入を行っていることや、今後の公共施設の老朽対策事業を見据えた基金への積立をおこなっていることなどから、充当可能財源等が将来負担額を上回っている。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35995</xdr:rowOff>
    </xdr:from>
    <xdr:to>
      <xdr:col>64</xdr:col>
      <xdr:colOff>123825</xdr:colOff>
      <xdr:row>26</xdr:row>
      <xdr:rowOff>137595</xdr:rowOff>
    </xdr:to>
    <xdr:sp macro="" textlink="">
      <xdr:nvSpPr>
        <xdr:cNvPr id="155" name="楕円 154"/>
        <xdr:cNvSpPr/>
      </xdr:nvSpPr>
      <xdr:spPr>
        <a:xfrm>
          <a:off x="12509500" y="52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53884</xdr:rowOff>
    </xdr:from>
    <xdr:to>
      <xdr:col>60</xdr:col>
      <xdr:colOff>123825</xdr:colOff>
      <xdr:row>26</xdr:row>
      <xdr:rowOff>155484</xdr:rowOff>
    </xdr:to>
    <xdr:sp macro="" textlink="">
      <xdr:nvSpPr>
        <xdr:cNvPr id="156" name="楕円 155"/>
        <xdr:cNvSpPr/>
      </xdr:nvSpPr>
      <xdr:spPr>
        <a:xfrm>
          <a:off x="11747500" y="52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86795</xdr:rowOff>
    </xdr:from>
    <xdr:to>
      <xdr:col>64</xdr:col>
      <xdr:colOff>73025</xdr:colOff>
      <xdr:row>26</xdr:row>
      <xdr:rowOff>104684</xdr:rowOff>
    </xdr:to>
    <xdr:cxnSp macro="">
      <xdr:nvCxnSpPr>
        <xdr:cNvPr id="157" name="直線コネクタ 156"/>
        <xdr:cNvCxnSpPr/>
      </xdr:nvCxnSpPr>
      <xdr:spPr>
        <a:xfrm flipV="1">
          <a:off x="11798300" y="5316020"/>
          <a:ext cx="762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8"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9"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0"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1"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154122</xdr:rowOff>
    </xdr:from>
    <xdr:ext cx="405111" cy="259045"/>
    <xdr:sp macro="" textlink="">
      <xdr:nvSpPr>
        <xdr:cNvPr id="162" name="n_3mainValue債務償還比率"/>
        <xdr:cNvSpPr txBox="1"/>
      </xdr:nvSpPr>
      <xdr:spPr>
        <a:xfrm>
          <a:off x="12357744" y="504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561</xdr:rowOff>
    </xdr:from>
    <xdr:ext cx="405111" cy="259045"/>
    <xdr:sp macro="" textlink="">
      <xdr:nvSpPr>
        <xdr:cNvPr id="163" name="n_4mainValue債務償還比率"/>
        <xdr:cNvSpPr txBox="1"/>
      </xdr:nvSpPr>
      <xdr:spPr>
        <a:xfrm>
          <a:off x="11595744" y="5058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9,233
271.37
7,486,358
7,040,863
431,813
3,970,837
5,757,847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4173</xdr:rowOff>
    </xdr:from>
    <xdr:to>
      <xdr:col>24</xdr:col>
      <xdr:colOff>114300</xdr:colOff>
      <xdr:row>40</xdr:row>
      <xdr:rowOff>105773</xdr:rowOff>
    </xdr:to>
    <xdr:sp macro="" textlink="">
      <xdr:nvSpPr>
        <xdr:cNvPr id="74" name="楕円 73"/>
        <xdr:cNvSpPr/>
      </xdr:nvSpPr>
      <xdr:spPr>
        <a:xfrm>
          <a:off x="4584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154050</xdr:rowOff>
    </xdr:from>
    <xdr:ext cx="405111" cy="259045"/>
    <xdr:sp macro="" textlink="">
      <xdr:nvSpPr>
        <xdr:cNvPr id="75" name="【道路】&#10;有形固定資産減価償却率該当値テキスト"/>
        <xdr:cNvSpPr txBox="1"/>
      </xdr:nvSpPr>
      <xdr:spPr>
        <a:xfrm>
          <a:off x="4673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156028</xdr:rowOff>
    </xdr:from>
    <xdr:to>
      <xdr:col>20</xdr:col>
      <xdr:colOff>38100</xdr:colOff>
      <xdr:row>40</xdr:row>
      <xdr:rowOff>86178</xdr:rowOff>
    </xdr:to>
    <xdr:sp macro="" textlink="">
      <xdr:nvSpPr>
        <xdr:cNvPr id="76" name="楕円 75"/>
        <xdr:cNvSpPr/>
      </xdr:nvSpPr>
      <xdr:spPr>
        <a:xfrm>
          <a:off x="3746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35378</xdr:rowOff>
    </xdr:from>
    <xdr:to>
      <xdr:col>24</xdr:col>
      <xdr:colOff>63500</xdr:colOff>
      <xdr:row>40</xdr:row>
      <xdr:rowOff>54973</xdr:rowOff>
    </xdr:to>
    <xdr:cxnSp macro="">
      <xdr:nvCxnSpPr>
        <xdr:cNvPr id="77" name="直線コネクタ 76"/>
        <xdr:cNvCxnSpPr/>
      </xdr:nvCxnSpPr>
      <xdr:spPr>
        <a:xfrm>
          <a:off x="3797300" y="68933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136434</xdr:rowOff>
    </xdr:from>
    <xdr:to>
      <xdr:col>15</xdr:col>
      <xdr:colOff>101600</xdr:colOff>
      <xdr:row>40</xdr:row>
      <xdr:rowOff>66584</xdr:rowOff>
    </xdr:to>
    <xdr:sp macro="" textlink="">
      <xdr:nvSpPr>
        <xdr:cNvPr id="78" name="楕円 77"/>
        <xdr:cNvSpPr/>
      </xdr:nvSpPr>
      <xdr:spPr>
        <a:xfrm>
          <a:off x="2857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xdr:rowOff>
    </xdr:from>
    <xdr:to>
      <xdr:col>19</xdr:col>
      <xdr:colOff>177800</xdr:colOff>
      <xdr:row>40</xdr:row>
      <xdr:rowOff>35378</xdr:rowOff>
    </xdr:to>
    <xdr:cxnSp macro="">
      <xdr:nvCxnSpPr>
        <xdr:cNvPr id="79" name="直線コネクタ 78"/>
        <xdr:cNvCxnSpPr/>
      </xdr:nvCxnSpPr>
      <xdr:spPr>
        <a:xfrm>
          <a:off x="2908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116840</xdr:rowOff>
    </xdr:from>
    <xdr:to>
      <xdr:col>10</xdr:col>
      <xdr:colOff>165100</xdr:colOff>
      <xdr:row>40</xdr:row>
      <xdr:rowOff>46990</xdr:rowOff>
    </xdr:to>
    <xdr:sp macro="" textlink="">
      <xdr:nvSpPr>
        <xdr:cNvPr id="80" name="楕円 79"/>
        <xdr:cNvSpPr/>
      </xdr:nvSpPr>
      <xdr:spPr>
        <a:xfrm>
          <a:off x="196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15784</xdr:rowOff>
    </xdr:to>
    <xdr:cxnSp macro="">
      <xdr:nvCxnSpPr>
        <xdr:cNvPr id="81" name="直線コネクタ 80"/>
        <xdr:cNvCxnSpPr/>
      </xdr:nvCxnSpPr>
      <xdr:spPr>
        <a:xfrm>
          <a:off x="2019300" y="68541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93980</xdr:rowOff>
    </xdr:from>
    <xdr:to>
      <xdr:col>6</xdr:col>
      <xdr:colOff>38100</xdr:colOff>
      <xdr:row>40</xdr:row>
      <xdr:rowOff>24130</xdr:rowOff>
    </xdr:to>
    <xdr:sp macro="" textlink="">
      <xdr:nvSpPr>
        <xdr:cNvPr id="82" name="楕円 81"/>
        <xdr:cNvSpPr/>
      </xdr:nvSpPr>
      <xdr:spPr>
        <a:xfrm>
          <a:off x="107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144780</xdr:rowOff>
    </xdr:from>
    <xdr:to>
      <xdr:col>10</xdr:col>
      <xdr:colOff>114300</xdr:colOff>
      <xdr:row>39</xdr:row>
      <xdr:rowOff>167640</xdr:rowOff>
    </xdr:to>
    <xdr:cxnSp macro="">
      <xdr:nvCxnSpPr>
        <xdr:cNvPr id="83" name="直線コネクタ 82"/>
        <xdr:cNvCxnSpPr/>
      </xdr:nvCxnSpPr>
      <xdr:spPr>
        <a:xfrm>
          <a:off x="1130300" y="6831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77305</xdr:rowOff>
    </xdr:from>
    <xdr:ext cx="405111" cy="259045"/>
    <xdr:sp macro="" textlink="">
      <xdr:nvSpPr>
        <xdr:cNvPr id="88" name="n_1mainValue【道路】&#10;有形固定資産減価償却率"/>
        <xdr:cNvSpPr txBox="1"/>
      </xdr:nvSpPr>
      <xdr:spPr>
        <a:xfrm>
          <a:off x="3582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57711</xdr:rowOff>
    </xdr:from>
    <xdr:ext cx="405111" cy="259045"/>
    <xdr:sp macro="" textlink="">
      <xdr:nvSpPr>
        <xdr:cNvPr id="89" name="n_2mainValue【道路】&#10;有形固定資産減価償却率"/>
        <xdr:cNvSpPr txBox="1"/>
      </xdr:nvSpPr>
      <xdr:spPr>
        <a:xfrm>
          <a:off x="2705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38117</xdr:rowOff>
    </xdr:from>
    <xdr:ext cx="405111" cy="259045"/>
    <xdr:sp macro="" textlink="">
      <xdr:nvSpPr>
        <xdr:cNvPr id="90" name="n_3mainValue【道路】&#10;有形固定資産減価償却率"/>
        <xdr:cNvSpPr txBox="1"/>
      </xdr:nvSpPr>
      <xdr:spPr>
        <a:xfrm>
          <a:off x="1816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15257</xdr:rowOff>
    </xdr:from>
    <xdr:ext cx="405111" cy="259045"/>
    <xdr:sp macro="" textlink="">
      <xdr:nvSpPr>
        <xdr:cNvPr id="91" name="n_4mainValue【道路】&#10;有形固定資産減価償却率"/>
        <xdr:cNvSpPr txBox="1"/>
      </xdr:nvSpPr>
      <xdr:spPr>
        <a:xfrm>
          <a:off x="927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164728</xdr:rowOff>
    </xdr:from>
    <xdr:to>
      <xdr:col>55</xdr:col>
      <xdr:colOff>50800</xdr:colOff>
      <xdr:row>41</xdr:row>
      <xdr:rowOff>94878</xdr:rowOff>
    </xdr:to>
    <xdr:sp macro="" textlink="">
      <xdr:nvSpPr>
        <xdr:cNvPr id="131" name="楕円 130"/>
        <xdr:cNvSpPr/>
      </xdr:nvSpPr>
      <xdr:spPr>
        <a:xfrm>
          <a:off x="10426700" y="70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143155</xdr:rowOff>
    </xdr:from>
    <xdr:ext cx="534377" cy="259045"/>
    <xdr:sp macro="" textlink="">
      <xdr:nvSpPr>
        <xdr:cNvPr id="132" name="【道路】&#10;一人当たり延長該当値テキスト"/>
        <xdr:cNvSpPr txBox="1"/>
      </xdr:nvSpPr>
      <xdr:spPr>
        <a:xfrm>
          <a:off x="10515600" y="700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168191</xdr:rowOff>
    </xdr:from>
    <xdr:to>
      <xdr:col>50</xdr:col>
      <xdr:colOff>165100</xdr:colOff>
      <xdr:row>41</xdr:row>
      <xdr:rowOff>98341</xdr:rowOff>
    </xdr:to>
    <xdr:sp macro="" textlink="">
      <xdr:nvSpPr>
        <xdr:cNvPr id="133" name="楕円 132"/>
        <xdr:cNvSpPr/>
      </xdr:nvSpPr>
      <xdr:spPr>
        <a:xfrm>
          <a:off x="9588500" y="70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44078</xdr:rowOff>
    </xdr:from>
    <xdr:to>
      <xdr:col>55</xdr:col>
      <xdr:colOff>0</xdr:colOff>
      <xdr:row>41</xdr:row>
      <xdr:rowOff>47541</xdr:rowOff>
    </xdr:to>
    <xdr:cxnSp macro="">
      <xdr:nvCxnSpPr>
        <xdr:cNvPr id="134" name="直線コネクタ 133"/>
        <xdr:cNvCxnSpPr/>
      </xdr:nvCxnSpPr>
      <xdr:spPr>
        <a:xfrm flipV="1">
          <a:off x="9639300" y="7073528"/>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171403</xdr:rowOff>
    </xdr:from>
    <xdr:to>
      <xdr:col>46</xdr:col>
      <xdr:colOff>38100</xdr:colOff>
      <xdr:row>41</xdr:row>
      <xdr:rowOff>101553</xdr:rowOff>
    </xdr:to>
    <xdr:sp macro="" textlink="">
      <xdr:nvSpPr>
        <xdr:cNvPr id="135" name="楕円 134"/>
        <xdr:cNvSpPr/>
      </xdr:nvSpPr>
      <xdr:spPr>
        <a:xfrm>
          <a:off x="8699500" y="70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47541</xdr:rowOff>
    </xdr:from>
    <xdr:to>
      <xdr:col>50</xdr:col>
      <xdr:colOff>114300</xdr:colOff>
      <xdr:row>41</xdr:row>
      <xdr:rowOff>50753</xdr:rowOff>
    </xdr:to>
    <xdr:cxnSp macro="">
      <xdr:nvCxnSpPr>
        <xdr:cNvPr id="136" name="直線コネクタ 135"/>
        <xdr:cNvCxnSpPr/>
      </xdr:nvCxnSpPr>
      <xdr:spPr>
        <a:xfrm flipV="1">
          <a:off x="8750300" y="7076991"/>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3401</xdr:rowOff>
    </xdr:from>
    <xdr:to>
      <xdr:col>41</xdr:col>
      <xdr:colOff>101600</xdr:colOff>
      <xdr:row>41</xdr:row>
      <xdr:rowOff>105001</xdr:rowOff>
    </xdr:to>
    <xdr:sp macro="" textlink="">
      <xdr:nvSpPr>
        <xdr:cNvPr id="137" name="楕円 136"/>
        <xdr:cNvSpPr/>
      </xdr:nvSpPr>
      <xdr:spPr>
        <a:xfrm>
          <a:off x="7810500" y="70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50753</xdr:rowOff>
    </xdr:from>
    <xdr:to>
      <xdr:col>45</xdr:col>
      <xdr:colOff>177800</xdr:colOff>
      <xdr:row>41</xdr:row>
      <xdr:rowOff>54201</xdr:rowOff>
    </xdr:to>
    <xdr:cxnSp macro="">
      <xdr:nvCxnSpPr>
        <xdr:cNvPr id="138" name="直線コネクタ 137"/>
        <xdr:cNvCxnSpPr/>
      </xdr:nvCxnSpPr>
      <xdr:spPr>
        <a:xfrm flipV="1">
          <a:off x="7861300" y="7080203"/>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18873</xdr:rowOff>
    </xdr:from>
    <xdr:to>
      <xdr:col>36</xdr:col>
      <xdr:colOff>165100</xdr:colOff>
      <xdr:row>41</xdr:row>
      <xdr:rowOff>120473</xdr:rowOff>
    </xdr:to>
    <xdr:sp macro="" textlink="">
      <xdr:nvSpPr>
        <xdr:cNvPr id="139" name="楕円 138"/>
        <xdr:cNvSpPr/>
      </xdr:nvSpPr>
      <xdr:spPr>
        <a:xfrm>
          <a:off x="6921500" y="7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54201</xdr:rowOff>
    </xdr:from>
    <xdr:to>
      <xdr:col>41</xdr:col>
      <xdr:colOff>50800</xdr:colOff>
      <xdr:row>41</xdr:row>
      <xdr:rowOff>69673</xdr:rowOff>
    </xdr:to>
    <xdr:cxnSp macro="">
      <xdr:nvCxnSpPr>
        <xdr:cNvPr id="140" name="直線コネクタ 139"/>
        <xdr:cNvCxnSpPr/>
      </xdr:nvCxnSpPr>
      <xdr:spPr>
        <a:xfrm flipV="1">
          <a:off x="6972300" y="7083651"/>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89468</xdr:rowOff>
    </xdr:from>
    <xdr:ext cx="534377" cy="259045"/>
    <xdr:sp macro="" textlink="">
      <xdr:nvSpPr>
        <xdr:cNvPr id="145" name="n_1mainValue【道路】&#10;一人当たり延長"/>
        <xdr:cNvSpPr txBox="1"/>
      </xdr:nvSpPr>
      <xdr:spPr>
        <a:xfrm>
          <a:off x="9359411" y="71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92680</xdr:rowOff>
    </xdr:from>
    <xdr:ext cx="534377" cy="259045"/>
    <xdr:sp macro="" textlink="">
      <xdr:nvSpPr>
        <xdr:cNvPr id="146" name="n_2mainValue【道路】&#10;一人当たり延長"/>
        <xdr:cNvSpPr txBox="1"/>
      </xdr:nvSpPr>
      <xdr:spPr>
        <a:xfrm>
          <a:off x="8483111" y="71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96128</xdr:rowOff>
    </xdr:from>
    <xdr:ext cx="534377" cy="259045"/>
    <xdr:sp macro="" textlink="">
      <xdr:nvSpPr>
        <xdr:cNvPr id="147" name="n_3mainValue【道路】&#10;一人当たり延長"/>
        <xdr:cNvSpPr txBox="1"/>
      </xdr:nvSpPr>
      <xdr:spPr>
        <a:xfrm>
          <a:off x="7594111" y="71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111600</xdr:rowOff>
    </xdr:from>
    <xdr:ext cx="534377" cy="259045"/>
    <xdr:sp macro="" textlink="">
      <xdr:nvSpPr>
        <xdr:cNvPr id="148" name="n_4mainValue【道路】&#10;一人当たり延長"/>
        <xdr:cNvSpPr txBox="1"/>
      </xdr:nvSpPr>
      <xdr:spPr>
        <a:xfrm>
          <a:off x="6705111" y="7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90" name="楕円 189"/>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91" name="【橋りょう・トンネル】&#10;有形固定資産減価償却率該当値テキスト"/>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119017</xdr:rowOff>
    </xdr:from>
    <xdr:to>
      <xdr:col>20</xdr:col>
      <xdr:colOff>38100</xdr:colOff>
      <xdr:row>62</xdr:row>
      <xdr:rowOff>49167</xdr:rowOff>
    </xdr:to>
    <xdr:sp macro="" textlink="">
      <xdr:nvSpPr>
        <xdr:cNvPr id="192" name="楕円 191"/>
        <xdr:cNvSpPr/>
      </xdr:nvSpPr>
      <xdr:spPr>
        <a:xfrm>
          <a:off x="3746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169817</xdr:rowOff>
    </xdr:from>
    <xdr:to>
      <xdr:col>24</xdr:col>
      <xdr:colOff>63500</xdr:colOff>
      <xdr:row>62</xdr:row>
      <xdr:rowOff>4899</xdr:rowOff>
    </xdr:to>
    <xdr:cxnSp macro="">
      <xdr:nvCxnSpPr>
        <xdr:cNvPr id="193" name="直線コネクタ 192"/>
        <xdr:cNvCxnSpPr/>
      </xdr:nvCxnSpPr>
      <xdr:spPr>
        <a:xfrm>
          <a:off x="3797300" y="1062826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105954</xdr:rowOff>
    </xdr:from>
    <xdr:to>
      <xdr:col>15</xdr:col>
      <xdr:colOff>101600</xdr:colOff>
      <xdr:row>62</xdr:row>
      <xdr:rowOff>36104</xdr:rowOff>
    </xdr:to>
    <xdr:sp macro="" textlink="">
      <xdr:nvSpPr>
        <xdr:cNvPr id="194" name="楕円 193"/>
        <xdr:cNvSpPr/>
      </xdr:nvSpPr>
      <xdr:spPr>
        <a:xfrm>
          <a:off x="2857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156754</xdr:rowOff>
    </xdr:from>
    <xdr:to>
      <xdr:col>19</xdr:col>
      <xdr:colOff>177800</xdr:colOff>
      <xdr:row>61</xdr:row>
      <xdr:rowOff>169817</xdr:rowOff>
    </xdr:to>
    <xdr:cxnSp macro="">
      <xdr:nvCxnSpPr>
        <xdr:cNvPr id="195" name="直線コネクタ 194"/>
        <xdr:cNvCxnSpPr/>
      </xdr:nvCxnSpPr>
      <xdr:spPr>
        <a:xfrm>
          <a:off x="2908300" y="106152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6" name="楕円 195"/>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61</xdr:row>
      <xdr:rowOff>156754</xdr:rowOff>
    </xdr:to>
    <xdr:cxnSp macro="">
      <xdr:nvCxnSpPr>
        <xdr:cNvPr id="197" name="直線コネクタ 196"/>
        <xdr:cNvCxnSpPr/>
      </xdr:nvCxnSpPr>
      <xdr:spPr>
        <a:xfrm>
          <a:off x="2019300" y="10592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8" name="楕円 197"/>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133894</xdr:rowOff>
    </xdr:to>
    <xdr:cxnSp macro="">
      <xdr:nvCxnSpPr>
        <xdr:cNvPr id="199" name="直線コネクタ 198"/>
        <xdr:cNvCxnSpPr/>
      </xdr:nvCxnSpPr>
      <xdr:spPr>
        <a:xfrm>
          <a:off x="1130300" y="1058744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40294</xdr:rowOff>
    </xdr:from>
    <xdr:ext cx="405111" cy="259045"/>
    <xdr:sp macro="" textlink="">
      <xdr:nvSpPr>
        <xdr:cNvPr id="204" name="n_1mainValue【橋りょう・トンネル】&#10;有形固定資産減価償却率"/>
        <xdr:cNvSpPr txBox="1"/>
      </xdr:nvSpPr>
      <xdr:spPr>
        <a:xfrm>
          <a:off x="3582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27231</xdr:rowOff>
    </xdr:from>
    <xdr:ext cx="405111" cy="259045"/>
    <xdr:sp macro="" textlink="">
      <xdr:nvSpPr>
        <xdr:cNvPr id="205" name="n_2mainValue【橋りょう・トンネル】&#10;有形固定資産減価償却率"/>
        <xdr:cNvSpPr txBox="1"/>
      </xdr:nvSpPr>
      <xdr:spPr>
        <a:xfrm>
          <a:off x="2705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6" name="n_3mainValue【橋りょう・トンネル】&#10;有形固定資産減価償却率"/>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7" name="n_4mainValue【橋りょう・トンネル】&#10;有形固定資産減価償却率"/>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47094</xdr:rowOff>
    </xdr:from>
    <xdr:to>
      <xdr:col>55</xdr:col>
      <xdr:colOff>50800</xdr:colOff>
      <xdr:row>63</xdr:row>
      <xdr:rowOff>148694</xdr:rowOff>
    </xdr:to>
    <xdr:sp macro="" textlink="">
      <xdr:nvSpPr>
        <xdr:cNvPr id="247" name="楕円 246"/>
        <xdr:cNvSpPr/>
      </xdr:nvSpPr>
      <xdr:spPr>
        <a:xfrm>
          <a:off x="10426700" y="10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25521</xdr:rowOff>
    </xdr:from>
    <xdr:ext cx="599010" cy="259045"/>
    <xdr:sp macro="" textlink="">
      <xdr:nvSpPr>
        <xdr:cNvPr id="248" name="【橋りょう・トンネル】&#10;一人当たり有形固定資産（償却資産）額該当値テキスト"/>
        <xdr:cNvSpPr txBox="1"/>
      </xdr:nvSpPr>
      <xdr:spPr>
        <a:xfrm>
          <a:off x="10515600" y="1082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51843</xdr:rowOff>
    </xdr:from>
    <xdr:to>
      <xdr:col>50</xdr:col>
      <xdr:colOff>165100</xdr:colOff>
      <xdr:row>63</xdr:row>
      <xdr:rowOff>153443</xdr:rowOff>
    </xdr:to>
    <xdr:sp macro="" textlink="">
      <xdr:nvSpPr>
        <xdr:cNvPr id="249" name="楕円 248"/>
        <xdr:cNvSpPr/>
      </xdr:nvSpPr>
      <xdr:spPr>
        <a:xfrm>
          <a:off x="9588500" y="108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97894</xdr:rowOff>
    </xdr:from>
    <xdr:to>
      <xdr:col>55</xdr:col>
      <xdr:colOff>0</xdr:colOff>
      <xdr:row>63</xdr:row>
      <xdr:rowOff>102643</xdr:rowOff>
    </xdr:to>
    <xdr:cxnSp macro="">
      <xdr:nvCxnSpPr>
        <xdr:cNvPr id="250" name="直線コネクタ 249"/>
        <xdr:cNvCxnSpPr/>
      </xdr:nvCxnSpPr>
      <xdr:spPr>
        <a:xfrm flipV="1">
          <a:off x="9639300" y="10899244"/>
          <a:ext cx="8382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55742</xdr:rowOff>
    </xdr:from>
    <xdr:to>
      <xdr:col>46</xdr:col>
      <xdr:colOff>38100</xdr:colOff>
      <xdr:row>63</xdr:row>
      <xdr:rowOff>157342</xdr:rowOff>
    </xdr:to>
    <xdr:sp macro="" textlink="">
      <xdr:nvSpPr>
        <xdr:cNvPr id="251" name="楕円 250"/>
        <xdr:cNvSpPr/>
      </xdr:nvSpPr>
      <xdr:spPr>
        <a:xfrm>
          <a:off x="8699500" y="108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102643</xdr:rowOff>
    </xdr:from>
    <xdr:to>
      <xdr:col>50</xdr:col>
      <xdr:colOff>114300</xdr:colOff>
      <xdr:row>63</xdr:row>
      <xdr:rowOff>106542</xdr:rowOff>
    </xdr:to>
    <xdr:cxnSp macro="">
      <xdr:nvCxnSpPr>
        <xdr:cNvPr id="252" name="直線コネクタ 251"/>
        <xdr:cNvCxnSpPr/>
      </xdr:nvCxnSpPr>
      <xdr:spPr>
        <a:xfrm flipV="1">
          <a:off x="8750300" y="10903993"/>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58434</xdr:rowOff>
    </xdr:from>
    <xdr:to>
      <xdr:col>41</xdr:col>
      <xdr:colOff>101600</xdr:colOff>
      <xdr:row>63</xdr:row>
      <xdr:rowOff>160034</xdr:rowOff>
    </xdr:to>
    <xdr:sp macro="" textlink="">
      <xdr:nvSpPr>
        <xdr:cNvPr id="253" name="楕円 252"/>
        <xdr:cNvSpPr/>
      </xdr:nvSpPr>
      <xdr:spPr>
        <a:xfrm>
          <a:off x="7810500" y="108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106542</xdr:rowOff>
    </xdr:from>
    <xdr:to>
      <xdr:col>45</xdr:col>
      <xdr:colOff>177800</xdr:colOff>
      <xdr:row>63</xdr:row>
      <xdr:rowOff>109234</xdr:rowOff>
    </xdr:to>
    <xdr:cxnSp macro="">
      <xdr:nvCxnSpPr>
        <xdr:cNvPr id="254" name="直線コネクタ 253"/>
        <xdr:cNvCxnSpPr/>
      </xdr:nvCxnSpPr>
      <xdr:spPr>
        <a:xfrm flipV="1">
          <a:off x="7861300" y="10907892"/>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161763</xdr:rowOff>
    </xdr:from>
    <xdr:to>
      <xdr:col>36</xdr:col>
      <xdr:colOff>165100</xdr:colOff>
      <xdr:row>64</xdr:row>
      <xdr:rowOff>91913</xdr:rowOff>
    </xdr:to>
    <xdr:sp macro="" textlink="">
      <xdr:nvSpPr>
        <xdr:cNvPr id="255" name="楕円 254"/>
        <xdr:cNvSpPr/>
      </xdr:nvSpPr>
      <xdr:spPr>
        <a:xfrm>
          <a:off x="6921500" y="109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109234</xdr:rowOff>
    </xdr:from>
    <xdr:to>
      <xdr:col>41</xdr:col>
      <xdr:colOff>50800</xdr:colOff>
      <xdr:row>64</xdr:row>
      <xdr:rowOff>41113</xdr:rowOff>
    </xdr:to>
    <xdr:cxnSp macro="">
      <xdr:nvCxnSpPr>
        <xdr:cNvPr id="256" name="直線コネクタ 255"/>
        <xdr:cNvCxnSpPr/>
      </xdr:nvCxnSpPr>
      <xdr:spPr>
        <a:xfrm flipV="1">
          <a:off x="6972300" y="10910584"/>
          <a:ext cx="889000" cy="10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144570</xdr:rowOff>
    </xdr:from>
    <xdr:ext cx="599010" cy="259045"/>
    <xdr:sp macro="" textlink="">
      <xdr:nvSpPr>
        <xdr:cNvPr id="261" name="n_1mainValue【橋りょう・トンネル】&#10;一人当たり有形固定資産（償却資産）額"/>
        <xdr:cNvSpPr txBox="1"/>
      </xdr:nvSpPr>
      <xdr:spPr>
        <a:xfrm>
          <a:off x="9327095" y="109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148469</xdr:rowOff>
    </xdr:from>
    <xdr:ext cx="599010" cy="259045"/>
    <xdr:sp macro="" textlink="">
      <xdr:nvSpPr>
        <xdr:cNvPr id="262" name="n_2mainValue【橋りょう・トンネル】&#10;一人当たり有形固定資産（償却資産）額"/>
        <xdr:cNvSpPr txBox="1"/>
      </xdr:nvSpPr>
      <xdr:spPr>
        <a:xfrm>
          <a:off x="8450795" y="1094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5111</xdr:rowOff>
    </xdr:from>
    <xdr:ext cx="599010" cy="259045"/>
    <xdr:sp macro="" textlink="">
      <xdr:nvSpPr>
        <xdr:cNvPr id="263" name="n_3mainValue【橋りょう・トンネル】&#10;一人当たり有形固定資産（償却資産）額"/>
        <xdr:cNvSpPr txBox="1"/>
      </xdr:nvSpPr>
      <xdr:spPr>
        <a:xfrm>
          <a:off x="7561795" y="1063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83040</xdr:rowOff>
    </xdr:from>
    <xdr:ext cx="599010" cy="259045"/>
    <xdr:sp macro="" textlink="">
      <xdr:nvSpPr>
        <xdr:cNvPr id="264" name="n_4mainValue【橋りょう・トンネル】&#10;一人当たり有形固定資産（償却資産）額"/>
        <xdr:cNvSpPr txBox="1"/>
      </xdr:nvSpPr>
      <xdr:spPr>
        <a:xfrm>
          <a:off x="6672795" y="1105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306" name="楕円 305"/>
        <xdr:cNvSpPr/>
      </xdr:nvSpPr>
      <xdr:spPr>
        <a:xfrm>
          <a:off x="4584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73858</xdr:rowOff>
    </xdr:from>
    <xdr:ext cx="405111" cy="259045"/>
    <xdr:sp macro="" textlink="">
      <xdr:nvSpPr>
        <xdr:cNvPr id="307" name="【公営住宅】&#10;有形固定資産減価償却率該当値テキスト"/>
        <xdr:cNvSpPr txBox="1"/>
      </xdr:nvSpPr>
      <xdr:spPr>
        <a:xfrm>
          <a:off x="4673600"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104866</xdr:rowOff>
    </xdr:from>
    <xdr:to>
      <xdr:col>20</xdr:col>
      <xdr:colOff>38100</xdr:colOff>
      <xdr:row>83</xdr:row>
      <xdr:rowOff>35016</xdr:rowOff>
    </xdr:to>
    <xdr:sp macro="" textlink="">
      <xdr:nvSpPr>
        <xdr:cNvPr id="308" name="楕円 307"/>
        <xdr:cNvSpPr/>
      </xdr:nvSpPr>
      <xdr:spPr>
        <a:xfrm>
          <a:off x="3746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101781</xdr:rowOff>
    </xdr:from>
    <xdr:to>
      <xdr:col>24</xdr:col>
      <xdr:colOff>63500</xdr:colOff>
      <xdr:row>82</xdr:row>
      <xdr:rowOff>155666</xdr:rowOff>
    </xdr:to>
    <xdr:cxnSp macro="">
      <xdr:nvCxnSpPr>
        <xdr:cNvPr id="309" name="直線コネクタ 308"/>
        <xdr:cNvCxnSpPr/>
      </xdr:nvCxnSpPr>
      <xdr:spPr>
        <a:xfrm flipV="1">
          <a:off x="3797300" y="1416068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310" name="楕円 309"/>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82</xdr:row>
      <xdr:rowOff>155666</xdr:rowOff>
    </xdr:to>
    <xdr:cxnSp macro="">
      <xdr:nvCxnSpPr>
        <xdr:cNvPr id="311" name="直線コネクタ 310"/>
        <xdr:cNvCxnSpPr/>
      </xdr:nvCxnSpPr>
      <xdr:spPr>
        <a:xfrm>
          <a:off x="2908300" y="1417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126093</xdr:rowOff>
    </xdr:from>
    <xdr:to>
      <xdr:col>10</xdr:col>
      <xdr:colOff>165100</xdr:colOff>
      <xdr:row>83</xdr:row>
      <xdr:rowOff>56243</xdr:rowOff>
    </xdr:to>
    <xdr:sp macro="" textlink="">
      <xdr:nvSpPr>
        <xdr:cNvPr id="312" name="楕円 311"/>
        <xdr:cNvSpPr/>
      </xdr:nvSpPr>
      <xdr:spPr>
        <a:xfrm>
          <a:off x="1968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83</xdr:row>
      <xdr:rowOff>5443</xdr:rowOff>
    </xdr:to>
    <xdr:cxnSp macro="">
      <xdr:nvCxnSpPr>
        <xdr:cNvPr id="313" name="直線コネクタ 312"/>
        <xdr:cNvCxnSpPr/>
      </xdr:nvCxnSpPr>
      <xdr:spPr>
        <a:xfrm flipV="1">
          <a:off x="2019300" y="141786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83638</xdr:rowOff>
    </xdr:from>
    <xdr:to>
      <xdr:col>6</xdr:col>
      <xdr:colOff>38100</xdr:colOff>
      <xdr:row>83</xdr:row>
      <xdr:rowOff>13788</xdr:rowOff>
    </xdr:to>
    <xdr:sp macro="" textlink="">
      <xdr:nvSpPr>
        <xdr:cNvPr id="314" name="楕円 313"/>
        <xdr:cNvSpPr/>
      </xdr:nvSpPr>
      <xdr:spPr>
        <a:xfrm>
          <a:off x="1079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134438</xdr:rowOff>
    </xdr:from>
    <xdr:to>
      <xdr:col>10</xdr:col>
      <xdr:colOff>114300</xdr:colOff>
      <xdr:row>83</xdr:row>
      <xdr:rowOff>5443</xdr:rowOff>
    </xdr:to>
    <xdr:cxnSp macro="">
      <xdr:nvCxnSpPr>
        <xdr:cNvPr id="315" name="直線コネクタ 314"/>
        <xdr:cNvCxnSpPr/>
      </xdr:nvCxnSpPr>
      <xdr:spPr>
        <a:xfrm>
          <a:off x="1130300" y="141933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51543</xdr:rowOff>
    </xdr:from>
    <xdr:ext cx="405111" cy="259045"/>
    <xdr:sp macro="" textlink="">
      <xdr:nvSpPr>
        <xdr:cNvPr id="320" name="n_1mainValue【公営住宅】&#10;有形固定資産減価償却率"/>
        <xdr:cNvSpPr txBox="1"/>
      </xdr:nvSpPr>
      <xdr:spPr>
        <a:xfrm>
          <a:off x="3582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15620</xdr:rowOff>
    </xdr:from>
    <xdr:ext cx="405111" cy="259045"/>
    <xdr:sp macro="" textlink="">
      <xdr:nvSpPr>
        <xdr:cNvPr id="321" name="n_2mainValue【公営住宅】&#10;有形固定資産減価償却率"/>
        <xdr:cNvSpPr txBox="1"/>
      </xdr:nvSpPr>
      <xdr:spPr>
        <a:xfrm>
          <a:off x="2705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72770</xdr:rowOff>
    </xdr:from>
    <xdr:ext cx="405111" cy="259045"/>
    <xdr:sp macro="" textlink="">
      <xdr:nvSpPr>
        <xdr:cNvPr id="322" name="n_3mainValue【公営住宅】&#10;有形固定資産減価償却率"/>
        <xdr:cNvSpPr txBox="1"/>
      </xdr:nvSpPr>
      <xdr:spPr>
        <a:xfrm>
          <a:off x="1816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30315</xdr:rowOff>
    </xdr:from>
    <xdr:ext cx="405111" cy="259045"/>
    <xdr:sp macro="" textlink="">
      <xdr:nvSpPr>
        <xdr:cNvPr id="323" name="n_4mainValue【公営住宅】&#10;有形固定資産減価償却率"/>
        <xdr:cNvSpPr txBox="1"/>
      </xdr:nvSpPr>
      <xdr:spPr>
        <a:xfrm>
          <a:off x="927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102972</xdr:rowOff>
    </xdr:from>
    <xdr:to>
      <xdr:col>55</xdr:col>
      <xdr:colOff>50800</xdr:colOff>
      <xdr:row>86</xdr:row>
      <xdr:rowOff>33122</xdr:rowOff>
    </xdr:to>
    <xdr:sp macro="" textlink="">
      <xdr:nvSpPr>
        <xdr:cNvPr id="363" name="楕円 362"/>
        <xdr:cNvSpPr/>
      </xdr:nvSpPr>
      <xdr:spPr>
        <a:xfrm>
          <a:off x="104267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17899</xdr:rowOff>
    </xdr:from>
    <xdr:ext cx="469744" cy="259045"/>
    <xdr:sp macro="" textlink="">
      <xdr:nvSpPr>
        <xdr:cNvPr id="364" name="【公営住宅】&#10;一人当たり面積該当値テキスト"/>
        <xdr:cNvSpPr txBox="1"/>
      </xdr:nvSpPr>
      <xdr:spPr>
        <a:xfrm>
          <a:off x="10515600" y="145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109373</xdr:rowOff>
    </xdr:from>
    <xdr:to>
      <xdr:col>50</xdr:col>
      <xdr:colOff>165100</xdr:colOff>
      <xdr:row>86</xdr:row>
      <xdr:rowOff>39523</xdr:rowOff>
    </xdr:to>
    <xdr:sp macro="" textlink="">
      <xdr:nvSpPr>
        <xdr:cNvPr id="365" name="楕円 364"/>
        <xdr:cNvSpPr/>
      </xdr:nvSpPr>
      <xdr:spPr>
        <a:xfrm>
          <a:off x="9588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153772</xdr:rowOff>
    </xdr:from>
    <xdr:to>
      <xdr:col>55</xdr:col>
      <xdr:colOff>0</xdr:colOff>
      <xdr:row>85</xdr:row>
      <xdr:rowOff>160173</xdr:rowOff>
    </xdr:to>
    <xdr:cxnSp macro="">
      <xdr:nvCxnSpPr>
        <xdr:cNvPr id="366" name="直線コネクタ 365"/>
        <xdr:cNvCxnSpPr/>
      </xdr:nvCxnSpPr>
      <xdr:spPr>
        <a:xfrm flipV="1">
          <a:off x="9639300" y="1472702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111353</xdr:rowOff>
    </xdr:from>
    <xdr:to>
      <xdr:col>46</xdr:col>
      <xdr:colOff>38100</xdr:colOff>
      <xdr:row>86</xdr:row>
      <xdr:rowOff>41503</xdr:rowOff>
    </xdr:to>
    <xdr:sp macro="" textlink="">
      <xdr:nvSpPr>
        <xdr:cNvPr id="367" name="楕円 366"/>
        <xdr:cNvSpPr/>
      </xdr:nvSpPr>
      <xdr:spPr>
        <a:xfrm>
          <a:off x="8699500" y="14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160173</xdr:rowOff>
    </xdr:from>
    <xdr:to>
      <xdr:col>50</xdr:col>
      <xdr:colOff>114300</xdr:colOff>
      <xdr:row>85</xdr:row>
      <xdr:rowOff>162153</xdr:rowOff>
    </xdr:to>
    <xdr:cxnSp macro="">
      <xdr:nvCxnSpPr>
        <xdr:cNvPr id="368" name="直線コネクタ 367"/>
        <xdr:cNvCxnSpPr/>
      </xdr:nvCxnSpPr>
      <xdr:spPr>
        <a:xfrm flipV="1">
          <a:off x="8750300" y="14733423"/>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119278</xdr:rowOff>
    </xdr:from>
    <xdr:to>
      <xdr:col>41</xdr:col>
      <xdr:colOff>101600</xdr:colOff>
      <xdr:row>86</xdr:row>
      <xdr:rowOff>49428</xdr:rowOff>
    </xdr:to>
    <xdr:sp macro="" textlink="">
      <xdr:nvSpPr>
        <xdr:cNvPr id="369" name="楕円 368"/>
        <xdr:cNvSpPr/>
      </xdr:nvSpPr>
      <xdr:spPr>
        <a:xfrm>
          <a:off x="7810500" y="146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162153</xdr:rowOff>
    </xdr:from>
    <xdr:to>
      <xdr:col>45</xdr:col>
      <xdr:colOff>177800</xdr:colOff>
      <xdr:row>85</xdr:row>
      <xdr:rowOff>170078</xdr:rowOff>
    </xdr:to>
    <xdr:cxnSp macro="">
      <xdr:nvCxnSpPr>
        <xdr:cNvPr id="370" name="直線コネクタ 369"/>
        <xdr:cNvCxnSpPr/>
      </xdr:nvCxnSpPr>
      <xdr:spPr>
        <a:xfrm flipV="1">
          <a:off x="7861300" y="1473540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121489</xdr:rowOff>
    </xdr:from>
    <xdr:to>
      <xdr:col>36</xdr:col>
      <xdr:colOff>165100</xdr:colOff>
      <xdr:row>86</xdr:row>
      <xdr:rowOff>51639</xdr:rowOff>
    </xdr:to>
    <xdr:sp macro="" textlink="">
      <xdr:nvSpPr>
        <xdr:cNvPr id="371" name="楕円 370"/>
        <xdr:cNvSpPr/>
      </xdr:nvSpPr>
      <xdr:spPr>
        <a:xfrm>
          <a:off x="69215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170078</xdr:rowOff>
    </xdr:from>
    <xdr:to>
      <xdr:col>41</xdr:col>
      <xdr:colOff>50800</xdr:colOff>
      <xdr:row>86</xdr:row>
      <xdr:rowOff>839</xdr:rowOff>
    </xdr:to>
    <xdr:cxnSp macro="">
      <xdr:nvCxnSpPr>
        <xdr:cNvPr id="372" name="直線コネクタ 371"/>
        <xdr:cNvCxnSpPr/>
      </xdr:nvCxnSpPr>
      <xdr:spPr>
        <a:xfrm flipV="1">
          <a:off x="6972300" y="14743328"/>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30650</xdr:rowOff>
    </xdr:from>
    <xdr:ext cx="469744" cy="259045"/>
    <xdr:sp macro="" textlink="">
      <xdr:nvSpPr>
        <xdr:cNvPr id="377" name="n_1mainValue【公営住宅】&#10;一人当たり面積"/>
        <xdr:cNvSpPr txBox="1"/>
      </xdr:nvSpPr>
      <xdr:spPr>
        <a:xfrm>
          <a:off x="9391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32630</xdr:rowOff>
    </xdr:from>
    <xdr:ext cx="469744" cy="259045"/>
    <xdr:sp macro="" textlink="">
      <xdr:nvSpPr>
        <xdr:cNvPr id="378" name="n_2mainValue【公営住宅】&#10;一人当たり面積"/>
        <xdr:cNvSpPr txBox="1"/>
      </xdr:nvSpPr>
      <xdr:spPr>
        <a:xfrm>
          <a:off x="8515427" y="147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40555</xdr:rowOff>
    </xdr:from>
    <xdr:ext cx="469744" cy="259045"/>
    <xdr:sp macro="" textlink="">
      <xdr:nvSpPr>
        <xdr:cNvPr id="379" name="n_3mainValue【公営住宅】&#10;一人当たり面積"/>
        <xdr:cNvSpPr txBox="1"/>
      </xdr:nvSpPr>
      <xdr:spPr>
        <a:xfrm>
          <a:off x="7626427"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42766</xdr:rowOff>
    </xdr:from>
    <xdr:ext cx="469744" cy="259045"/>
    <xdr:sp macro="" textlink="">
      <xdr:nvSpPr>
        <xdr:cNvPr id="380" name="n_4mainValue【公営住宅】&#10;一人当たり面積"/>
        <xdr:cNvSpPr txBox="1"/>
      </xdr:nvSpPr>
      <xdr:spPr>
        <a:xfrm>
          <a:off x="6737427" y="147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144599</xdr:rowOff>
    </xdr:from>
    <xdr:to>
      <xdr:col>85</xdr:col>
      <xdr:colOff>177800</xdr:colOff>
      <xdr:row>34</xdr:row>
      <xdr:rowOff>74749</xdr:rowOff>
    </xdr:to>
    <xdr:sp macro="" textlink="">
      <xdr:nvSpPr>
        <xdr:cNvPr id="438" name="楕円 437"/>
        <xdr:cNvSpPr/>
      </xdr:nvSpPr>
      <xdr:spPr>
        <a:xfrm>
          <a:off x="162687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59526</xdr:rowOff>
    </xdr:from>
    <xdr:ext cx="405111" cy="259045"/>
    <xdr:sp macro="" textlink="">
      <xdr:nvSpPr>
        <xdr:cNvPr id="439" name="【認定こども園・幼稚園・保育所】&#10;有形固定資産減価償却率該当値テキスト"/>
        <xdr:cNvSpPr txBox="1"/>
      </xdr:nvSpPr>
      <xdr:spPr>
        <a:xfrm>
          <a:off x="16357600" y="5717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100511</xdr:rowOff>
    </xdr:from>
    <xdr:to>
      <xdr:col>81</xdr:col>
      <xdr:colOff>101600</xdr:colOff>
      <xdr:row>34</xdr:row>
      <xdr:rowOff>30661</xdr:rowOff>
    </xdr:to>
    <xdr:sp macro="" textlink="">
      <xdr:nvSpPr>
        <xdr:cNvPr id="440" name="楕円 439"/>
        <xdr:cNvSpPr/>
      </xdr:nvSpPr>
      <xdr:spPr>
        <a:xfrm>
          <a:off x="15430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151311</xdr:rowOff>
    </xdr:from>
    <xdr:to>
      <xdr:col>85</xdr:col>
      <xdr:colOff>127000</xdr:colOff>
      <xdr:row>34</xdr:row>
      <xdr:rowOff>23949</xdr:rowOff>
    </xdr:to>
    <xdr:cxnSp macro="">
      <xdr:nvCxnSpPr>
        <xdr:cNvPr id="441" name="直線コネクタ 440"/>
        <xdr:cNvCxnSpPr/>
      </xdr:nvCxnSpPr>
      <xdr:spPr>
        <a:xfrm>
          <a:off x="15481300" y="580916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56424</xdr:rowOff>
    </xdr:from>
    <xdr:to>
      <xdr:col>76</xdr:col>
      <xdr:colOff>165100</xdr:colOff>
      <xdr:row>33</xdr:row>
      <xdr:rowOff>158024</xdr:rowOff>
    </xdr:to>
    <xdr:sp macro="" textlink="">
      <xdr:nvSpPr>
        <xdr:cNvPr id="442" name="楕円 441"/>
        <xdr:cNvSpPr/>
      </xdr:nvSpPr>
      <xdr:spPr>
        <a:xfrm>
          <a:off x="14541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107224</xdr:rowOff>
    </xdr:from>
    <xdr:to>
      <xdr:col>81</xdr:col>
      <xdr:colOff>50800</xdr:colOff>
      <xdr:row>33</xdr:row>
      <xdr:rowOff>151311</xdr:rowOff>
    </xdr:to>
    <xdr:cxnSp macro="">
      <xdr:nvCxnSpPr>
        <xdr:cNvPr id="443" name="直線コネクタ 442"/>
        <xdr:cNvCxnSpPr/>
      </xdr:nvCxnSpPr>
      <xdr:spPr>
        <a:xfrm>
          <a:off x="14592300" y="576507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12337</xdr:rowOff>
    </xdr:from>
    <xdr:to>
      <xdr:col>72</xdr:col>
      <xdr:colOff>38100</xdr:colOff>
      <xdr:row>33</xdr:row>
      <xdr:rowOff>113937</xdr:rowOff>
    </xdr:to>
    <xdr:sp macro="" textlink="">
      <xdr:nvSpPr>
        <xdr:cNvPr id="444" name="楕円 443"/>
        <xdr:cNvSpPr/>
      </xdr:nvSpPr>
      <xdr:spPr>
        <a:xfrm>
          <a:off x="13652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63137</xdr:rowOff>
    </xdr:from>
    <xdr:to>
      <xdr:col>76</xdr:col>
      <xdr:colOff>114300</xdr:colOff>
      <xdr:row>33</xdr:row>
      <xdr:rowOff>107224</xdr:rowOff>
    </xdr:to>
    <xdr:cxnSp macro="">
      <xdr:nvCxnSpPr>
        <xdr:cNvPr id="445" name="直線コネクタ 444"/>
        <xdr:cNvCxnSpPr/>
      </xdr:nvCxnSpPr>
      <xdr:spPr>
        <a:xfrm>
          <a:off x="13703300" y="57209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51526</xdr:rowOff>
    </xdr:from>
    <xdr:to>
      <xdr:col>67</xdr:col>
      <xdr:colOff>101600</xdr:colOff>
      <xdr:row>37</xdr:row>
      <xdr:rowOff>153126</xdr:rowOff>
    </xdr:to>
    <xdr:sp macro="" textlink="">
      <xdr:nvSpPr>
        <xdr:cNvPr id="446" name="楕円 445"/>
        <xdr:cNvSpPr/>
      </xdr:nvSpPr>
      <xdr:spPr>
        <a:xfrm>
          <a:off x="12763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63137</xdr:rowOff>
    </xdr:from>
    <xdr:to>
      <xdr:col>71</xdr:col>
      <xdr:colOff>177800</xdr:colOff>
      <xdr:row>37</xdr:row>
      <xdr:rowOff>102326</xdr:rowOff>
    </xdr:to>
    <xdr:cxnSp macro="">
      <xdr:nvCxnSpPr>
        <xdr:cNvPr id="447" name="直線コネクタ 446"/>
        <xdr:cNvCxnSpPr/>
      </xdr:nvCxnSpPr>
      <xdr:spPr>
        <a:xfrm flipV="1">
          <a:off x="12814300" y="5720987"/>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47188</xdr:rowOff>
    </xdr:from>
    <xdr:ext cx="340478" cy="259045"/>
    <xdr:sp macro="" textlink="">
      <xdr:nvSpPr>
        <xdr:cNvPr id="452" name="n_1mainValue【認定こども園・幼稚園・保育所】&#10;有形固定資産減価償却率"/>
        <xdr:cNvSpPr txBox="1"/>
      </xdr:nvSpPr>
      <xdr:spPr>
        <a:xfrm>
          <a:off x="152983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3101</xdr:rowOff>
    </xdr:from>
    <xdr:ext cx="340478" cy="259045"/>
    <xdr:sp macro="" textlink="">
      <xdr:nvSpPr>
        <xdr:cNvPr id="453" name="n_2mainValue【認定こども園・幼稚園・保育所】&#10;有形固定資産減価償却率"/>
        <xdr:cNvSpPr txBox="1"/>
      </xdr:nvSpPr>
      <xdr:spPr>
        <a:xfrm>
          <a:off x="14422061" y="548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130464</xdr:rowOff>
    </xdr:from>
    <xdr:ext cx="340478" cy="259045"/>
    <xdr:sp macro="" textlink="">
      <xdr:nvSpPr>
        <xdr:cNvPr id="454" name="n_3mainValue【認定こども園・幼稚園・保育所】&#10;有形固定資産減価償却率"/>
        <xdr:cNvSpPr txBox="1"/>
      </xdr:nvSpPr>
      <xdr:spPr>
        <a:xfrm>
          <a:off x="13533061" y="544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144253</xdr:rowOff>
    </xdr:from>
    <xdr:ext cx="405111" cy="259045"/>
    <xdr:sp macro="" textlink="">
      <xdr:nvSpPr>
        <xdr:cNvPr id="455" name="n_4mainValue【認定こども園・幼稚園・保育所】&#10;有形固定資産減価償却率"/>
        <xdr:cNvSpPr txBox="1"/>
      </xdr:nvSpPr>
      <xdr:spPr>
        <a:xfrm>
          <a:off x="12611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156616</xdr:rowOff>
    </xdr:from>
    <xdr:to>
      <xdr:col>116</xdr:col>
      <xdr:colOff>114300</xdr:colOff>
      <xdr:row>40</xdr:row>
      <xdr:rowOff>86766</xdr:rowOff>
    </xdr:to>
    <xdr:sp macro="" textlink="">
      <xdr:nvSpPr>
        <xdr:cNvPr id="493" name="楕円 492"/>
        <xdr:cNvSpPr/>
      </xdr:nvSpPr>
      <xdr:spPr>
        <a:xfrm>
          <a:off x="221107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135043</xdr:rowOff>
    </xdr:from>
    <xdr:ext cx="469744" cy="259045"/>
    <xdr:sp macro="" textlink="">
      <xdr:nvSpPr>
        <xdr:cNvPr id="494" name="【認定こども園・幼稚園・保育所】&#10;一人当たり面積該当値テキスト"/>
        <xdr:cNvSpPr txBox="1"/>
      </xdr:nvSpPr>
      <xdr:spPr>
        <a:xfrm>
          <a:off x="22199600" y="68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162103</xdr:rowOff>
    </xdr:from>
    <xdr:to>
      <xdr:col>112</xdr:col>
      <xdr:colOff>38100</xdr:colOff>
      <xdr:row>40</xdr:row>
      <xdr:rowOff>92253</xdr:rowOff>
    </xdr:to>
    <xdr:sp macro="" textlink="">
      <xdr:nvSpPr>
        <xdr:cNvPr id="495" name="楕円 494"/>
        <xdr:cNvSpPr/>
      </xdr:nvSpPr>
      <xdr:spPr>
        <a:xfrm>
          <a:off x="21272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35966</xdr:rowOff>
    </xdr:from>
    <xdr:to>
      <xdr:col>116</xdr:col>
      <xdr:colOff>63500</xdr:colOff>
      <xdr:row>40</xdr:row>
      <xdr:rowOff>41453</xdr:rowOff>
    </xdr:to>
    <xdr:cxnSp macro="">
      <xdr:nvCxnSpPr>
        <xdr:cNvPr id="496" name="直線コネクタ 495"/>
        <xdr:cNvCxnSpPr/>
      </xdr:nvCxnSpPr>
      <xdr:spPr>
        <a:xfrm flipV="1">
          <a:off x="21323300" y="689396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167589</xdr:rowOff>
    </xdr:from>
    <xdr:to>
      <xdr:col>107</xdr:col>
      <xdr:colOff>101600</xdr:colOff>
      <xdr:row>40</xdr:row>
      <xdr:rowOff>97739</xdr:rowOff>
    </xdr:to>
    <xdr:sp macro="" textlink="">
      <xdr:nvSpPr>
        <xdr:cNvPr id="497" name="楕円 496"/>
        <xdr:cNvSpPr/>
      </xdr:nvSpPr>
      <xdr:spPr>
        <a:xfrm>
          <a:off x="20383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41453</xdr:rowOff>
    </xdr:from>
    <xdr:to>
      <xdr:col>111</xdr:col>
      <xdr:colOff>177800</xdr:colOff>
      <xdr:row>40</xdr:row>
      <xdr:rowOff>46939</xdr:rowOff>
    </xdr:to>
    <xdr:cxnSp macro="">
      <xdr:nvCxnSpPr>
        <xdr:cNvPr id="498" name="直線コネクタ 497"/>
        <xdr:cNvCxnSpPr/>
      </xdr:nvCxnSpPr>
      <xdr:spPr>
        <a:xfrm flipV="1">
          <a:off x="20434300" y="689945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712</xdr:rowOff>
    </xdr:from>
    <xdr:to>
      <xdr:col>102</xdr:col>
      <xdr:colOff>165100</xdr:colOff>
      <xdr:row>40</xdr:row>
      <xdr:rowOff>102312</xdr:rowOff>
    </xdr:to>
    <xdr:sp macro="" textlink="">
      <xdr:nvSpPr>
        <xdr:cNvPr id="499" name="楕円 498"/>
        <xdr:cNvSpPr/>
      </xdr:nvSpPr>
      <xdr:spPr>
        <a:xfrm>
          <a:off x="19494500" y="68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46939</xdr:rowOff>
    </xdr:from>
    <xdr:to>
      <xdr:col>107</xdr:col>
      <xdr:colOff>50800</xdr:colOff>
      <xdr:row>40</xdr:row>
      <xdr:rowOff>51512</xdr:rowOff>
    </xdr:to>
    <xdr:cxnSp macro="">
      <xdr:nvCxnSpPr>
        <xdr:cNvPr id="500" name="直線コネクタ 499"/>
        <xdr:cNvCxnSpPr/>
      </xdr:nvCxnSpPr>
      <xdr:spPr>
        <a:xfrm flipV="1">
          <a:off x="19545300" y="690493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159359</xdr:rowOff>
    </xdr:from>
    <xdr:to>
      <xdr:col>98</xdr:col>
      <xdr:colOff>38100</xdr:colOff>
      <xdr:row>40</xdr:row>
      <xdr:rowOff>89509</xdr:rowOff>
    </xdr:to>
    <xdr:sp macro="" textlink="">
      <xdr:nvSpPr>
        <xdr:cNvPr id="501" name="楕円 500"/>
        <xdr:cNvSpPr/>
      </xdr:nvSpPr>
      <xdr:spPr>
        <a:xfrm>
          <a:off x="18605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38709</xdr:rowOff>
    </xdr:from>
    <xdr:to>
      <xdr:col>102</xdr:col>
      <xdr:colOff>114300</xdr:colOff>
      <xdr:row>40</xdr:row>
      <xdr:rowOff>51512</xdr:rowOff>
    </xdr:to>
    <xdr:cxnSp macro="">
      <xdr:nvCxnSpPr>
        <xdr:cNvPr id="502" name="直線コネクタ 501"/>
        <xdr:cNvCxnSpPr/>
      </xdr:nvCxnSpPr>
      <xdr:spPr>
        <a:xfrm>
          <a:off x="18656300" y="6896709"/>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83380</xdr:rowOff>
    </xdr:from>
    <xdr:ext cx="469744" cy="259045"/>
    <xdr:sp macro="" textlink="">
      <xdr:nvSpPr>
        <xdr:cNvPr id="507" name="n_1mainValue【認定こども園・幼稚園・保育所】&#10;一人当たり面積"/>
        <xdr:cNvSpPr txBox="1"/>
      </xdr:nvSpPr>
      <xdr:spPr>
        <a:xfrm>
          <a:off x="21075727" y="69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88866</xdr:rowOff>
    </xdr:from>
    <xdr:ext cx="469744" cy="259045"/>
    <xdr:sp macro="" textlink="">
      <xdr:nvSpPr>
        <xdr:cNvPr id="508" name="n_2mainValue【認定こども園・幼稚園・保育所】&#10;一人当たり面積"/>
        <xdr:cNvSpPr txBox="1"/>
      </xdr:nvSpPr>
      <xdr:spPr>
        <a:xfrm>
          <a:off x="201994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93439</xdr:rowOff>
    </xdr:from>
    <xdr:ext cx="469744" cy="259045"/>
    <xdr:sp macro="" textlink="">
      <xdr:nvSpPr>
        <xdr:cNvPr id="509" name="n_3mainValue【認定こども園・幼稚園・保育所】&#10;一人当たり面積"/>
        <xdr:cNvSpPr txBox="1"/>
      </xdr:nvSpPr>
      <xdr:spPr>
        <a:xfrm>
          <a:off x="19310427" y="69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80636</xdr:rowOff>
    </xdr:from>
    <xdr:ext cx="469744" cy="259045"/>
    <xdr:sp macro="" textlink="">
      <xdr:nvSpPr>
        <xdr:cNvPr id="510" name="n_4mainValue【認定こども園・幼稚園・保育所】&#10;一人当たり面積"/>
        <xdr:cNvSpPr txBox="1"/>
      </xdr:nvSpPr>
      <xdr:spPr>
        <a:xfrm>
          <a:off x="18421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57785</xdr:rowOff>
    </xdr:from>
    <xdr:to>
      <xdr:col>85</xdr:col>
      <xdr:colOff>177800</xdr:colOff>
      <xdr:row>59</xdr:row>
      <xdr:rowOff>159385</xdr:rowOff>
    </xdr:to>
    <xdr:sp macro="" textlink="">
      <xdr:nvSpPr>
        <xdr:cNvPr id="551" name="楕円 550"/>
        <xdr:cNvSpPr/>
      </xdr:nvSpPr>
      <xdr:spPr>
        <a:xfrm>
          <a:off x="16268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80662</xdr:rowOff>
    </xdr:from>
    <xdr:ext cx="405111" cy="259045"/>
    <xdr:sp macro="" textlink="">
      <xdr:nvSpPr>
        <xdr:cNvPr id="552" name="【学校施設】&#10;有形固定資産減価償却率該当値テキスト"/>
        <xdr:cNvSpPr txBox="1"/>
      </xdr:nvSpPr>
      <xdr:spPr>
        <a:xfrm>
          <a:off x="16357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53" name="楕円 552"/>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108585</xdr:rowOff>
    </xdr:to>
    <xdr:cxnSp macro="">
      <xdr:nvCxnSpPr>
        <xdr:cNvPr id="554" name="直線コネクタ 553"/>
        <xdr:cNvCxnSpPr/>
      </xdr:nvCxnSpPr>
      <xdr:spPr>
        <a:xfrm>
          <a:off x="15481300" y="101955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103505</xdr:rowOff>
    </xdr:from>
    <xdr:to>
      <xdr:col>76</xdr:col>
      <xdr:colOff>165100</xdr:colOff>
      <xdr:row>59</xdr:row>
      <xdr:rowOff>33655</xdr:rowOff>
    </xdr:to>
    <xdr:sp macro="" textlink="">
      <xdr:nvSpPr>
        <xdr:cNvPr id="555" name="楕円 554"/>
        <xdr:cNvSpPr/>
      </xdr:nvSpPr>
      <xdr:spPr>
        <a:xfrm>
          <a:off x="14541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154305</xdr:rowOff>
    </xdr:from>
    <xdr:to>
      <xdr:col>81</xdr:col>
      <xdr:colOff>50800</xdr:colOff>
      <xdr:row>59</xdr:row>
      <xdr:rowOff>80010</xdr:rowOff>
    </xdr:to>
    <xdr:cxnSp macro="">
      <xdr:nvCxnSpPr>
        <xdr:cNvPr id="556" name="直線コネクタ 555"/>
        <xdr:cNvCxnSpPr/>
      </xdr:nvCxnSpPr>
      <xdr:spPr>
        <a:xfrm>
          <a:off x="14592300" y="1009840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557" name="楕円 556"/>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154305</xdr:rowOff>
    </xdr:from>
    <xdr:to>
      <xdr:col>76</xdr:col>
      <xdr:colOff>114300</xdr:colOff>
      <xdr:row>59</xdr:row>
      <xdr:rowOff>17145</xdr:rowOff>
    </xdr:to>
    <xdr:cxnSp macro="">
      <xdr:nvCxnSpPr>
        <xdr:cNvPr id="558" name="直線コネクタ 557"/>
        <xdr:cNvCxnSpPr/>
      </xdr:nvCxnSpPr>
      <xdr:spPr>
        <a:xfrm flipV="1">
          <a:off x="13703300" y="10098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103505</xdr:rowOff>
    </xdr:from>
    <xdr:to>
      <xdr:col>67</xdr:col>
      <xdr:colOff>101600</xdr:colOff>
      <xdr:row>59</xdr:row>
      <xdr:rowOff>33655</xdr:rowOff>
    </xdr:to>
    <xdr:sp macro="" textlink="">
      <xdr:nvSpPr>
        <xdr:cNvPr id="559" name="楕円 558"/>
        <xdr:cNvSpPr/>
      </xdr:nvSpPr>
      <xdr:spPr>
        <a:xfrm>
          <a:off x="12763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154305</xdr:rowOff>
    </xdr:from>
    <xdr:to>
      <xdr:col>71</xdr:col>
      <xdr:colOff>177800</xdr:colOff>
      <xdr:row>59</xdr:row>
      <xdr:rowOff>17145</xdr:rowOff>
    </xdr:to>
    <xdr:cxnSp macro="">
      <xdr:nvCxnSpPr>
        <xdr:cNvPr id="560" name="直線コネクタ 559"/>
        <xdr:cNvCxnSpPr/>
      </xdr:nvCxnSpPr>
      <xdr:spPr>
        <a:xfrm>
          <a:off x="12814300" y="10098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565" name="n_1main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50182</xdr:rowOff>
    </xdr:from>
    <xdr:ext cx="405111" cy="259045"/>
    <xdr:sp macro="" textlink="">
      <xdr:nvSpPr>
        <xdr:cNvPr id="566" name="n_2mainValue【学校施設】&#10;有形固定資産減価償却率"/>
        <xdr:cNvSpPr txBox="1"/>
      </xdr:nvSpPr>
      <xdr:spPr>
        <a:xfrm>
          <a:off x="14389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67" name="n_3mainValue【学校施設】&#10;有形固定資産減価償却率"/>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50182</xdr:rowOff>
    </xdr:from>
    <xdr:ext cx="405111" cy="259045"/>
    <xdr:sp macro="" textlink="">
      <xdr:nvSpPr>
        <xdr:cNvPr id="568" name="n_4mainValue【学校施設】&#10;有形固定資産減価償却率"/>
        <xdr:cNvSpPr txBox="1"/>
      </xdr:nvSpPr>
      <xdr:spPr>
        <a:xfrm>
          <a:off x="12611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2845</xdr:rowOff>
    </xdr:from>
    <xdr:to>
      <xdr:col>116</xdr:col>
      <xdr:colOff>114300</xdr:colOff>
      <xdr:row>63</xdr:row>
      <xdr:rowOff>104445</xdr:rowOff>
    </xdr:to>
    <xdr:sp macro="" textlink="">
      <xdr:nvSpPr>
        <xdr:cNvPr id="608" name="楕円 607"/>
        <xdr:cNvSpPr/>
      </xdr:nvSpPr>
      <xdr:spPr>
        <a:xfrm>
          <a:off x="22110700" y="108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89222</xdr:rowOff>
    </xdr:from>
    <xdr:ext cx="469744" cy="259045"/>
    <xdr:sp macro="" textlink="">
      <xdr:nvSpPr>
        <xdr:cNvPr id="609" name="【学校施設】&#10;一人当たり面積該当値テキスト"/>
        <xdr:cNvSpPr txBox="1"/>
      </xdr:nvSpPr>
      <xdr:spPr>
        <a:xfrm>
          <a:off x="22199600" y="107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6655</xdr:rowOff>
    </xdr:from>
    <xdr:to>
      <xdr:col>112</xdr:col>
      <xdr:colOff>38100</xdr:colOff>
      <xdr:row>63</xdr:row>
      <xdr:rowOff>108255</xdr:rowOff>
    </xdr:to>
    <xdr:sp macro="" textlink="">
      <xdr:nvSpPr>
        <xdr:cNvPr id="610" name="楕円 609"/>
        <xdr:cNvSpPr/>
      </xdr:nvSpPr>
      <xdr:spPr>
        <a:xfrm>
          <a:off x="21272500" y="10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53645</xdr:rowOff>
    </xdr:from>
    <xdr:to>
      <xdr:col>116</xdr:col>
      <xdr:colOff>63500</xdr:colOff>
      <xdr:row>63</xdr:row>
      <xdr:rowOff>57455</xdr:rowOff>
    </xdr:to>
    <xdr:cxnSp macro="">
      <xdr:nvCxnSpPr>
        <xdr:cNvPr id="611" name="直線コネクタ 610"/>
        <xdr:cNvCxnSpPr/>
      </xdr:nvCxnSpPr>
      <xdr:spPr>
        <a:xfrm flipV="1">
          <a:off x="21323300" y="108549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10313</xdr:rowOff>
    </xdr:from>
    <xdr:to>
      <xdr:col>107</xdr:col>
      <xdr:colOff>101600</xdr:colOff>
      <xdr:row>63</xdr:row>
      <xdr:rowOff>111913</xdr:rowOff>
    </xdr:to>
    <xdr:sp macro="" textlink="">
      <xdr:nvSpPr>
        <xdr:cNvPr id="612" name="楕円 611"/>
        <xdr:cNvSpPr/>
      </xdr:nvSpPr>
      <xdr:spPr>
        <a:xfrm>
          <a:off x="20383500" y="108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57455</xdr:rowOff>
    </xdr:from>
    <xdr:to>
      <xdr:col>111</xdr:col>
      <xdr:colOff>177800</xdr:colOff>
      <xdr:row>63</xdr:row>
      <xdr:rowOff>61113</xdr:rowOff>
    </xdr:to>
    <xdr:cxnSp macro="">
      <xdr:nvCxnSpPr>
        <xdr:cNvPr id="613" name="直線コネクタ 612"/>
        <xdr:cNvCxnSpPr/>
      </xdr:nvCxnSpPr>
      <xdr:spPr>
        <a:xfrm flipV="1">
          <a:off x="20434300" y="108588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13894</xdr:rowOff>
    </xdr:from>
    <xdr:to>
      <xdr:col>102</xdr:col>
      <xdr:colOff>165100</xdr:colOff>
      <xdr:row>63</xdr:row>
      <xdr:rowOff>115494</xdr:rowOff>
    </xdr:to>
    <xdr:sp macro="" textlink="">
      <xdr:nvSpPr>
        <xdr:cNvPr id="614" name="楕円 613"/>
        <xdr:cNvSpPr/>
      </xdr:nvSpPr>
      <xdr:spPr>
        <a:xfrm>
          <a:off x="19494500" y="108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61113</xdr:rowOff>
    </xdr:from>
    <xdr:to>
      <xdr:col>107</xdr:col>
      <xdr:colOff>50800</xdr:colOff>
      <xdr:row>63</xdr:row>
      <xdr:rowOff>64694</xdr:rowOff>
    </xdr:to>
    <xdr:cxnSp macro="">
      <xdr:nvCxnSpPr>
        <xdr:cNvPr id="615" name="直線コネクタ 614"/>
        <xdr:cNvCxnSpPr/>
      </xdr:nvCxnSpPr>
      <xdr:spPr>
        <a:xfrm flipV="1">
          <a:off x="19545300" y="10862463"/>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17399</xdr:rowOff>
    </xdr:from>
    <xdr:to>
      <xdr:col>98</xdr:col>
      <xdr:colOff>38100</xdr:colOff>
      <xdr:row>63</xdr:row>
      <xdr:rowOff>118999</xdr:rowOff>
    </xdr:to>
    <xdr:sp macro="" textlink="">
      <xdr:nvSpPr>
        <xdr:cNvPr id="616" name="楕円 615"/>
        <xdr:cNvSpPr/>
      </xdr:nvSpPr>
      <xdr:spPr>
        <a:xfrm>
          <a:off x="18605500" y="108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64694</xdr:rowOff>
    </xdr:from>
    <xdr:to>
      <xdr:col>102</xdr:col>
      <xdr:colOff>114300</xdr:colOff>
      <xdr:row>63</xdr:row>
      <xdr:rowOff>68199</xdr:rowOff>
    </xdr:to>
    <xdr:cxnSp macro="">
      <xdr:nvCxnSpPr>
        <xdr:cNvPr id="617" name="直線コネクタ 616"/>
        <xdr:cNvCxnSpPr/>
      </xdr:nvCxnSpPr>
      <xdr:spPr>
        <a:xfrm flipV="1">
          <a:off x="18656300" y="1086604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99382</xdr:rowOff>
    </xdr:from>
    <xdr:ext cx="469744" cy="259045"/>
    <xdr:sp macro="" textlink="">
      <xdr:nvSpPr>
        <xdr:cNvPr id="622" name="n_1mainValue【学校施設】&#10;一人当たり面積"/>
        <xdr:cNvSpPr txBox="1"/>
      </xdr:nvSpPr>
      <xdr:spPr>
        <a:xfrm>
          <a:off x="21075727" y="109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103040</xdr:rowOff>
    </xdr:from>
    <xdr:ext cx="469744" cy="259045"/>
    <xdr:sp macro="" textlink="">
      <xdr:nvSpPr>
        <xdr:cNvPr id="623" name="n_2mainValue【学校施設】&#10;一人当たり面積"/>
        <xdr:cNvSpPr txBox="1"/>
      </xdr:nvSpPr>
      <xdr:spPr>
        <a:xfrm>
          <a:off x="20199427" y="1090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106621</xdr:rowOff>
    </xdr:from>
    <xdr:ext cx="469744" cy="259045"/>
    <xdr:sp macro="" textlink="">
      <xdr:nvSpPr>
        <xdr:cNvPr id="624" name="n_3mainValue【学校施設】&#10;一人当たり面積"/>
        <xdr:cNvSpPr txBox="1"/>
      </xdr:nvSpPr>
      <xdr:spPr>
        <a:xfrm>
          <a:off x="19310427" y="1090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110126</xdr:rowOff>
    </xdr:from>
    <xdr:ext cx="469744" cy="259045"/>
    <xdr:sp macro="" textlink="">
      <xdr:nvSpPr>
        <xdr:cNvPr id="625" name="n_4mainValue【学校施設】&#10;一人当たり面積"/>
        <xdr:cNvSpPr txBox="1"/>
      </xdr:nvSpPr>
      <xdr:spPr>
        <a:xfrm>
          <a:off x="18421427" y="109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656" name="【児童館】&#10;有形固定資産減価償却率平均値テキスト"/>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xdr:rowOff>
    </xdr:from>
    <xdr:to>
      <xdr:col>85</xdr:col>
      <xdr:colOff>177800</xdr:colOff>
      <xdr:row>78</xdr:row>
      <xdr:rowOff>101963</xdr:rowOff>
    </xdr:to>
    <xdr:sp macro="" textlink="">
      <xdr:nvSpPr>
        <xdr:cNvPr id="667" name="楕円 666"/>
        <xdr:cNvSpPr/>
      </xdr:nvSpPr>
      <xdr:spPr>
        <a:xfrm>
          <a:off x="162687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88917</xdr:rowOff>
    </xdr:from>
    <xdr:ext cx="340478" cy="259045"/>
    <xdr:sp macro="" textlink="">
      <xdr:nvSpPr>
        <xdr:cNvPr id="668" name="【児童館】&#10;有形固定資産減価償却率該当値テキスト"/>
        <xdr:cNvSpPr txBox="1"/>
      </xdr:nvSpPr>
      <xdr:spPr>
        <a:xfrm>
          <a:off x="16357600" y="13290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669" name="楕円 668"/>
        <xdr:cNvSpPr/>
      </xdr:nvSpPr>
      <xdr:spPr>
        <a:xfrm>
          <a:off x="15430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15239</xdr:rowOff>
    </xdr:from>
    <xdr:to>
      <xdr:col>85</xdr:col>
      <xdr:colOff>127000</xdr:colOff>
      <xdr:row>78</xdr:row>
      <xdr:rowOff>51163</xdr:rowOff>
    </xdr:to>
    <xdr:cxnSp macro="">
      <xdr:nvCxnSpPr>
        <xdr:cNvPr id="670" name="直線コネクタ 669"/>
        <xdr:cNvCxnSpPr/>
      </xdr:nvCxnSpPr>
      <xdr:spPr>
        <a:xfrm>
          <a:off x="15481300" y="133883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99968</xdr:rowOff>
    </xdr:from>
    <xdr:to>
      <xdr:col>76</xdr:col>
      <xdr:colOff>165100</xdr:colOff>
      <xdr:row>78</xdr:row>
      <xdr:rowOff>30118</xdr:rowOff>
    </xdr:to>
    <xdr:sp macro="" textlink="">
      <xdr:nvSpPr>
        <xdr:cNvPr id="671" name="楕円 670"/>
        <xdr:cNvSpPr/>
      </xdr:nvSpPr>
      <xdr:spPr>
        <a:xfrm>
          <a:off x="14541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150768</xdr:rowOff>
    </xdr:from>
    <xdr:to>
      <xdr:col>81</xdr:col>
      <xdr:colOff>50800</xdr:colOff>
      <xdr:row>78</xdr:row>
      <xdr:rowOff>15239</xdr:rowOff>
    </xdr:to>
    <xdr:cxnSp macro="">
      <xdr:nvCxnSpPr>
        <xdr:cNvPr id="672" name="直線コネクタ 671"/>
        <xdr:cNvCxnSpPr/>
      </xdr:nvCxnSpPr>
      <xdr:spPr>
        <a:xfrm>
          <a:off x="14592300" y="13352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64044</xdr:rowOff>
    </xdr:from>
    <xdr:to>
      <xdr:col>72</xdr:col>
      <xdr:colOff>38100</xdr:colOff>
      <xdr:row>77</xdr:row>
      <xdr:rowOff>165644</xdr:rowOff>
    </xdr:to>
    <xdr:sp macro="" textlink="">
      <xdr:nvSpPr>
        <xdr:cNvPr id="673" name="楕円 672"/>
        <xdr:cNvSpPr/>
      </xdr:nvSpPr>
      <xdr:spPr>
        <a:xfrm>
          <a:off x="13652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114844</xdr:rowOff>
    </xdr:from>
    <xdr:to>
      <xdr:col>76</xdr:col>
      <xdr:colOff>114300</xdr:colOff>
      <xdr:row>77</xdr:row>
      <xdr:rowOff>150768</xdr:rowOff>
    </xdr:to>
    <xdr:cxnSp macro="">
      <xdr:nvCxnSpPr>
        <xdr:cNvPr id="674" name="直線コネクタ 673"/>
        <xdr:cNvCxnSpPr/>
      </xdr:nvCxnSpPr>
      <xdr:spPr>
        <a:xfrm>
          <a:off x="13703300" y="133164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5" name="楕円 674"/>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114844</xdr:rowOff>
    </xdr:from>
    <xdr:to>
      <xdr:col>71</xdr:col>
      <xdr:colOff>177800</xdr:colOff>
      <xdr:row>86</xdr:row>
      <xdr:rowOff>168729</xdr:rowOff>
    </xdr:to>
    <xdr:cxnSp macro="">
      <xdr:nvCxnSpPr>
        <xdr:cNvPr id="676" name="直線コネクタ 675"/>
        <xdr:cNvCxnSpPr/>
      </xdr:nvCxnSpPr>
      <xdr:spPr>
        <a:xfrm flipV="1">
          <a:off x="12814300" y="13316494"/>
          <a:ext cx="889000" cy="159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76761</xdr:rowOff>
    </xdr:from>
    <xdr:ext cx="405111" cy="259045"/>
    <xdr:sp macro="" textlink="">
      <xdr:nvSpPr>
        <xdr:cNvPr id="677" name="n_1aveValue【児童館】&#10;有形固定資産減価償却率"/>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78" name="n_2aveValue【児童館】&#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9" name="n_3aveValue【児童館】&#10;有形固定資産減価償却率"/>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82566</xdr:rowOff>
    </xdr:from>
    <xdr:ext cx="340478" cy="259045"/>
    <xdr:sp macro="" textlink="">
      <xdr:nvSpPr>
        <xdr:cNvPr id="681" name="n_1mainValue【児童館】&#10;有形固定資産減価償却率"/>
        <xdr:cNvSpPr txBox="1"/>
      </xdr:nvSpPr>
      <xdr:spPr>
        <a:xfrm>
          <a:off x="152983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46645</xdr:rowOff>
    </xdr:from>
    <xdr:ext cx="340478" cy="259045"/>
    <xdr:sp macro="" textlink="">
      <xdr:nvSpPr>
        <xdr:cNvPr id="682" name="n_2mainValue【児童館】&#10;有形固定資産減価償却率"/>
        <xdr:cNvSpPr txBox="1"/>
      </xdr:nvSpPr>
      <xdr:spPr>
        <a:xfrm>
          <a:off x="144220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10721</xdr:rowOff>
    </xdr:from>
    <xdr:ext cx="340478" cy="259045"/>
    <xdr:sp macro="" textlink="">
      <xdr:nvSpPr>
        <xdr:cNvPr id="683" name="n_3mainValue【児童館】&#10;有形固定資産減価償却率"/>
        <xdr:cNvSpPr txBox="1"/>
      </xdr:nvSpPr>
      <xdr:spPr>
        <a:xfrm>
          <a:off x="13533061" y="1304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4"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11" name="【児童館】&#10;一人当たり面積平均値テキスト"/>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722" name="楕円 721"/>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723" name="【児童館】&#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24" name="楕円 723"/>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725" name="直線コネクタ 724"/>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726" name="楕円 725"/>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86106</xdr:rowOff>
    </xdr:to>
    <xdr:cxnSp macro="">
      <xdr:nvCxnSpPr>
        <xdr:cNvPr id="727" name="直線コネクタ 726"/>
        <xdr:cNvCxnSpPr/>
      </xdr:nvCxnSpPr>
      <xdr:spPr>
        <a:xfrm flipV="1">
          <a:off x="20434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28" name="楕円 727"/>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729" name="直線コネクタ 728"/>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117602</xdr:rowOff>
    </xdr:from>
    <xdr:to>
      <xdr:col>98</xdr:col>
      <xdr:colOff>38100</xdr:colOff>
      <xdr:row>86</xdr:row>
      <xdr:rowOff>47752</xdr:rowOff>
    </xdr:to>
    <xdr:sp macro="" textlink="">
      <xdr:nvSpPr>
        <xdr:cNvPr id="730" name="楕円 729"/>
        <xdr:cNvSpPr/>
      </xdr:nvSpPr>
      <xdr:spPr>
        <a:xfrm>
          <a:off x="18605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168402</xdr:rowOff>
    </xdr:to>
    <xdr:cxnSp macro="">
      <xdr:nvCxnSpPr>
        <xdr:cNvPr id="731" name="直線コネクタ 730"/>
        <xdr:cNvCxnSpPr/>
      </xdr:nvCxnSpPr>
      <xdr:spPr>
        <a:xfrm flipV="1">
          <a:off x="18656300" y="14659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2"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33" name="n_2aveValue【児童館】&#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4"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5" name="n_4ave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36" name="n_1mainValue【児童館】&#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37" name="n_2mainValue【児童館】&#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38" name="n_3mainValue【児童館】&#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38879</xdr:rowOff>
    </xdr:from>
    <xdr:ext cx="469744" cy="259045"/>
    <xdr:sp macro="" textlink="">
      <xdr:nvSpPr>
        <xdr:cNvPr id="739" name="n_4mainValue【児童館】&#10;一人当たり面積"/>
        <xdr:cNvSpPr txBox="1"/>
      </xdr:nvSpPr>
      <xdr:spPr>
        <a:xfrm>
          <a:off x="18421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70"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17236</xdr:rowOff>
    </xdr:from>
    <xdr:to>
      <xdr:col>85</xdr:col>
      <xdr:colOff>177800</xdr:colOff>
      <xdr:row>100</xdr:row>
      <xdr:rowOff>118836</xdr:rowOff>
    </xdr:to>
    <xdr:sp macro="" textlink="">
      <xdr:nvSpPr>
        <xdr:cNvPr id="781" name="楕円 780"/>
        <xdr:cNvSpPr/>
      </xdr:nvSpPr>
      <xdr:spPr>
        <a:xfrm>
          <a:off x="162687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141713</xdr:rowOff>
    </xdr:from>
    <xdr:ext cx="340478" cy="259045"/>
    <xdr:sp macro="" textlink="">
      <xdr:nvSpPr>
        <xdr:cNvPr id="782" name="【公民館】&#10;有形固定資産減価償却率該当値テキスト"/>
        <xdr:cNvSpPr txBox="1"/>
      </xdr:nvSpPr>
      <xdr:spPr>
        <a:xfrm>
          <a:off x="16357600" y="17115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162561</xdr:rowOff>
    </xdr:from>
    <xdr:to>
      <xdr:col>81</xdr:col>
      <xdr:colOff>101600</xdr:colOff>
      <xdr:row>100</xdr:row>
      <xdr:rowOff>92711</xdr:rowOff>
    </xdr:to>
    <xdr:sp macro="" textlink="">
      <xdr:nvSpPr>
        <xdr:cNvPr id="783" name="楕円 782"/>
        <xdr:cNvSpPr/>
      </xdr:nvSpPr>
      <xdr:spPr>
        <a:xfrm>
          <a:off x="15430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41911</xdr:rowOff>
    </xdr:from>
    <xdr:to>
      <xdr:col>85</xdr:col>
      <xdr:colOff>127000</xdr:colOff>
      <xdr:row>100</xdr:row>
      <xdr:rowOff>68036</xdr:rowOff>
    </xdr:to>
    <xdr:cxnSp macro="">
      <xdr:nvCxnSpPr>
        <xdr:cNvPr id="784" name="直線コネクタ 783"/>
        <xdr:cNvCxnSpPr/>
      </xdr:nvCxnSpPr>
      <xdr:spPr>
        <a:xfrm>
          <a:off x="15481300" y="1718691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142966</xdr:rowOff>
    </xdr:from>
    <xdr:to>
      <xdr:col>76</xdr:col>
      <xdr:colOff>165100</xdr:colOff>
      <xdr:row>102</xdr:row>
      <xdr:rowOff>73116</xdr:rowOff>
    </xdr:to>
    <xdr:sp macro="" textlink="">
      <xdr:nvSpPr>
        <xdr:cNvPr id="785" name="楕円 784"/>
        <xdr:cNvSpPr/>
      </xdr:nvSpPr>
      <xdr:spPr>
        <a:xfrm>
          <a:off x="14541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41911</xdr:rowOff>
    </xdr:from>
    <xdr:to>
      <xdr:col>81</xdr:col>
      <xdr:colOff>50800</xdr:colOff>
      <xdr:row>102</xdr:row>
      <xdr:rowOff>22316</xdr:rowOff>
    </xdr:to>
    <xdr:cxnSp macro="">
      <xdr:nvCxnSpPr>
        <xdr:cNvPr id="786" name="直線コネクタ 785"/>
        <xdr:cNvCxnSpPr/>
      </xdr:nvCxnSpPr>
      <xdr:spPr>
        <a:xfrm flipV="1">
          <a:off x="14592300" y="17186911"/>
          <a:ext cx="8890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787" name="楕円 786"/>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22316</xdr:rowOff>
    </xdr:from>
    <xdr:to>
      <xdr:col>76</xdr:col>
      <xdr:colOff>114300</xdr:colOff>
      <xdr:row>106</xdr:row>
      <xdr:rowOff>123552</xdr:rowOff>
    </xdr:to>
    <xdr:cxnSp macro="">
      <xdr:nvCxnSpPr>
        <xdr:cNvPr id="788" name="直線コネクタ 787"/>
        <xdr:cNvCxnSpPr/>
      </xdr:nvCxnSpPr>
      <xdr:spPr>
        <a:xfrm flipV="1">
          <a:off x="13703300" y="17510216"/>
          <a:ext cx="889000" cy="78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40095</xdr:rowOff>
    </xdr:from>
    <xdr:to>
      <xdr:col>67</xdr:col>
      <xdr:colOff>101600</xdr:colOff>
      <xdr:row>106</xdr:row>
      <xdr:rowOff>141695</xdr:rowOff>
    </xdr:to>
    <xdr:sp macro="" textlink="">
      <xdr:nvSpPr>
        <xdr:cNvPr id="789" name="楕円 788"/>
        <xdr:cNvSpPr/>
      </xdr:nvSpPr>
      <xdr:spPr>
        <a:xfrm>
          <a:off x="12763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90895</xdr:rowOff>
    </xdr:from>
    <xdr:to>
      <xdr:col>71</xdr:col>
      <xdr:colOff>177800</xdr:colOff>
      <xdr:row>106</xdr:row>
      <xdr:rowOff>123552</xdr:rowOff>
    </xdr:to>
    <xdr:cxnSp macro="">
      <xdr:nvCxnSpPr>
        <xdr:cNvPr id="790" name="直線コネクタ 789"/>
        <xdr:cNvCxnSpPr/>
      </xdr:nvCxnSpPr>
      <xdr:spPr>
        <a:xfrm>
          <a:off x="12814300" y="182645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91"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92"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109238</xdr:rowOff>
    </xdr:from>
    <xdr:ext cx="340478" cy="259045"/>
    <xdr:sp macro="" textlink="">
      <xdr:nvSpPr>
        <xdr:cNvPr id="795" name="n_1mainValue【公民館】&#10;有形固定資産減価償却率"/>
        <xdr:cNvSpPr txBox="1"/>
      </xdr:nvSpPr>
      <xdr:spPr>
        <a:xfrm>
          <a:off x="15298361" y="1691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89643</xdr:rowOff>
    </xdr:from>
    <xdr:ext cx="405111" cy="259045"/>
    <xdr:sp macro="" textlink="">
      <xdr:nvSpPr>
        <xdr:cNvPr id="796" name="n_2mainValue【公民館】&#10;有形固定資産減価償却率"/>
        <xdr:cNvSpPr txBox="1"/>
      </xdr:nvSpPr>
      <xdr:spPr>
        <a:xfrm>
          <a:off x="14389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797" name="n_3mainValue【公民館】&#10;有形固定資産減価償却率"/>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132822</xdr:rowOff>
    </xdr:from>
    <xdr:ext cx="405111" cy="259045"/>
    <xdr:sp macro="" textlink="">
      <xdr:nvSpPr>
        <xdr:cNvPr id="798" name="n_4mainValue【公民館】&#10;有形固定資産減価償却率"/>
        <xdr:cNvSpPr txBox="1"/>
      </xdr:nvSpPr>
      <xdr:spPr>
        <a:xfrm>
          <a:off x="12611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7"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102363</xdr:rowOff>
    </xdr:from>
    <xdr:to>
      <xdr:col>116</xdr:col>
      <xdr:colOff>114300</xdr:colOff>
      <xdr:row>108</xdr:row>
      <xdr:rowOff>32513</xdr:rowOff>
    </xdr:to>
    <xdr:sp macro="" textlink="">
      <xdr:nvSpPr>
        <xdr:cNvPr id="838" name="楕円 837"/>
        <xdr:cNvSpPr/>
      </xdr:nvSpPr>
      <xdr:spPr>
        <a:xfrm>
          <a:off x="221107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80790</xdr:rowOff>
    </xdr:from>
    <xdr:ext cx="469744" cy="259045"/>
    <xdr:sp macro="" textlink="">
      <xdr:nvSpPr>
        <xdr:cNvPr id="839" name="【公民館】&#10;一人当たり面積該当値テキスト"/>
        <xdr:cNvSpPr txBox="1"/>
      </xdr:nvSpPr>
      <xdr:spPr>
        <a:xfrm>
          <a:off x="22199600"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149606</xdr:rowOff>
    </xdr:from>
    <xdr:to>
      <xdr:col>112</xdr:col>
      <xdr:colOff>38100</xdr:colOff>
      <xdr:row>108</xdr:row>
      <xdr:rowOff>79756</xdr:rowOff>
    </xdr:to>
    <xdr:sp macro="" textlink="">
      <xdr:nvSpPr>
        <xdr:cNvPr id="840" name="楕円 839"/>
        <xdr:cNvSpPr/>
      </xdr:nvSpPr>
      <xdr:spPr>
        <a:xfrm>
          <a:off x="21272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153163</xdr:rowOff>
    </xdr:from>
    <xdr:to>
      <xdr:col>116</xdr:col>
      <xdr:colOff>63500</xdr:colOff>
      <xdr:row>108</xdr:row>
      <xdr:rowOff>28956</xdr:rowOff>
    </xdr:to>
    <xdr:cxnSp macro="">
      <xdr:nvCxnSpPr>
        <xdr:cNvPr id="841" name="直線コネクタ 840"/>
        <xdr:cNvCxnSpPr/>
      </xdr:nvCxnSpPr>
      <xdr:spPr>
        <a:xfrm flipV="1">
          <a:off x="21323300" y="18498313"/>
          <a:ext cx="8382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144272</xdr:rowOff>
    </xdr:from>
    <xdr:to>
      <xdr:col>107</xdr:col>
      <xdr:colOff>101600</xdr:colOff>
      <xdr:row>108</xdr:row>
      <xdr:rowOff>74422</xdr:rowOff>
    </xdr:to>
    <xdr:sp macro="" textlink="">
      <xdr:nvSpPr>
        <xdr:cNvPr id="842" name="楕円 841"/>
        <xdr:cNvSpPr/>
      </xdr:nvSpPr>
      <xdr:spPr>
        <a:xfrm>
          <a:off x="20383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23622</xdr:rowOff>
    </xdr:from>
    <xdr:to>
      <xdr:col>111</xdr:col>
      <xdr:colOff>177800</xdr:colOff>
      <xdr:row>108</xdr:row>
      <xdr:rowOff>28956</xdr:rowOff>
    </xdr:to>
    <xdr:cxnSp macro="">
      <xdr:nvCxnSpPr>
        <xdr:cNvPr id="843" name="直線コネクタ 842"/>
        <xdr:cNvCxnSpPr/>
      </xdr:nvCxnSpPr>
      <xdr:spPr>
        <a:xfrm>
          <a:off x="20434300" y="185402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44" name="楕円 843"/>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23622</xdr:rowOff>
    </xdr:from>
    <xdr:to>
      <xdr:col>107</xdr:col>
      <xdr:colOff>50800</xdr:colOff>
      <xdr:row>108</xdr:row>
      <xdr:rowOff>30480</xdr:rowOff>
    </xdr:to>
    <xdr:cxnSp macro="">
      <xdr:nvCxnSpPr>
        <xdr:cNvPr id="845" name="直線コネクタ 844"/>
        <xdr:cNvCxnSpPr/>
      </xdr:nvCxnSpPr>
      <xdr:spPr>
        <a:xfrm flipV="1">
          <a:off x="19545300" y="185402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153415</xdr:rowOff>
    </xdr:from>
    <xdr:to>
      <xdr:col>98</xdr:col>
      <xdr:colOff>38100</xdr:colOff>
      <xdr:row>108</xdr:row>
      <xdr:rowOff>83565</xdr:rowOff>
    </xdr:to>
    <xdr:sp macro="" textlink="">
      <xdr:nvSpPr>
        <xdr:cNvPr id="846" name="楕円 845"/>
        <xdr:cNvSpPr/>
      </xdr:nvSpPr>
      <xdr:spPr>
        <a:xfrm>
          <a:off x="18605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32765</xdr:rowOff>
    </xdr:to>
    <xdr:cxnSp macro="">
      <xdr:nvCxnSpPr>
        <xdr:cNvPr id="847" name="直線コネクタ 846"/>
        <xdr:cNvCxnSpPr/>
      </xdr:nvCxnSpPr>
      <xdr:spPr>
        <a:xfrm flipV="1">
          <a:off x="18656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8"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9"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0"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70883</xdr:rowOff>
    </xdr:from>
    <xdr:ext cx="469744" cy="259045"/>
    <xdr:sp macro="" textlink="">
      <xdr:nvSpPr>
        <xdr:cNvPr id="852" name="n_1mainValue【公民館】&#10;一人当たり面積"/>
        <xdr:cNvSpPr txBox="1"/>
      </xdr:nvSpPr>
      <xdr:spPr>
        <a:xfrm>
          <a:off x="210757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65549</xdr:rowOff>
    </xdr:from>
    <xdr:ext cx="469744" cy="259045"/>
    <xdr:sp macro="" textlink="">
      <xdr:nvSpPr>
        <xdr:cNvPr id="853" name="n_2mainValue【公民館】&#10;一人当たり面積"/>
        <xdr:cNvSpPr txBox="1"/>
      </xdr:nvSpPr>
      <xdr:spPr>
        <a:xfrm>
          <a:off x="20199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54"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74692</xdr:rowOff>
    </xdr:from>
    <xdr:ext cx="469744" cy="259045"/>
    <xdr:sp macro="" textlink="">
      <xdr:nvSpPr>
        <xdr:cNvPr id="855" name="n_4mainValue【公民館】&#10;一人当たり面積"/>
        <xdr:cNvSpPr txBox="1"/>
      </xdr:nvSpPr>
      <xdr:spPr>
        <a:xfrm>
          <a:off x="18421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類似団体と比較して有形固定資産減価償却率が特に高くなっている施設は、道路が</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％であり、低くなっている施設は、認定こども園・幼稚園・保育所が</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％、児童館が</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％、公民館が</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有形固定資産減価償却率が高い施設については、公共施設等総合管理計画に基づき、老朽化対策に取り組んでいく。橋りょう・トンネルについては、平成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年度に策定した個別施設計画に基づいて老朽化対策に取り組んでいく。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公民館については、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地区にある公民館の建て替えが全て終了したことにより、類似団体内で有形固定資産減価償却率が最も低くなった。また、認定こども園・幼稚園・保育所についても、平成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建設したため、有形固定資産減価償却率が低くなっている。また、同施設に児童館を併設させ建設したため、児童館についても同様に低くなっている。これらの更新・統合により、今後の維持管理費用の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9,233
271.37
7,486,358
7,040,863
431,813
3,970,837
5,757,847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5" name="【図書館】&#10;有形固定資産減価償却率該当値テキスト"/>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7" name="直線コネクタ 76"/>
        <xdr:cNvCxnSpPr/>
      </xdr:nvCxnSpPr>
      <xdr:spPr>
        <a:xfrm>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9"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xdr:nvSpPr>
        <xdr:cNvPr id="129" name="楕円 128"/>
        <xdr:cNvSpPr/>
      </xdr:nvSpPr>
      <xdr:spPr>
        <a:xfrm>
          <a:off x="10426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8399</xdr:rowOff>
    </xdr:from>
    <xdr:ext cx="469744" cy="259045"/>
    <xdr:sp macro="" textlink="">
      <xdr:nvSpPr>
        <xdr:cNvPr id="130" name="【図書館】&#10;一人当たり面積該当値テキスト"/>
        <xdr:cNvSpPr txBox="1"/>
      </xdr:nvSpPr>
      <xdr:spPr>
        <a:xfrm>
          <a:off x="10515600"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31" name="楕円 130"/>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85344</xdr:rowOff>
    </xdr:to>
    <xdr:cxnSp macro="">
      <xdr:nvCxnSpPr>
        <xdr:cNvPr id="132" name="直線コネクタ 131"/>
        <xdr:cNvCxnSpPr/>
      </xdr:nvCxnSpPr>
      <xdr:spPr>
        <a:xfrm flipV="1">
          <a:off x="9639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33" name="楕円 132"/>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89916</xdr:rowOff>
    </xdr:to>
    <xdr:cxnSp macro="">
      <xdr:nvCxnSpPr>
        <xdr:cNvPr id="134" name="直線コネクタ 133"/>
        <xdr:cNvCxnSpPr/>
      </xdr:nvCxnSpPr>
      <xdr:spPr>
        <a:xfrm flipV="1">
          <a:off x="8750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5" name="楕円 134"/>
        <xdr:cNvSpPr/>
      </xdr:nvSpPr>
      <xdr:spPr>
        <a:xfrm>
          <a:off x="7810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89916</xdr:rowOff>
    </xdr:to>
    <xdr:cxnSp macro="">
      <xdr:nvCxnSpPr>
        <xdr:cNvPr id="136" name="直線コネクタ 135"/>
        <xdr:cNvCxnSpPr/>
      </xdr:nvCxnSpPr>
      <xdr:spPr>
        <a:xfrm>
          <a:off x="7861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43688</xdr:rowOff>
    </xdr:from>
    <xdr:to>
      <xdr:col>36</xdr:col>
      <xdr:colOff>165100</xdr:colOff>
      <xdr:row>40</xdr:row>
      <xdr:rowOff>145288</xdr:rowOff>
    </xdr:to>
    <xdr:sp macro="" textlink="">
      <xdr:nvSpPr>
        <xdr:cNvPr id="137" name="楕円 136"/>
        <xdr:cNvSpPr/>
      </xdr:nvSpPr>
      <xdr:spPr>
        <a:xfrm>
          <a:off x="6921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89916</xdr:rowOff>
    </xdr:from>
    <xdr:to>
      <xdr:col>41</xdr:col>
      <xdr:colOff>50800</xdr:colOff>
      <xdr:row>40</xdr:row>
      <xdr:rowOff>94488</xdr:rowOff>
    </xdr:to>
    <xdr:cxnSp macro="">
      <xdr:nvCxnSpPr>
        <xdr:cNvPr id="138" name="直線コネクタ 137"/>
        <xdr:cNvCxnSpPr/>
      </xdr:nvCxnSpPr>
      <xdr:spPr>
        <a:xfrm flipV="1">
          <a:off x="6972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127271</xdr:rowOff>
    </xdr:from>
    <xdr:ext cx="469744" cy="259045"/>
    <xdr:sp macro="" textlink="">
      <xdr:nvSpPr>
        <xdr:cNvPr id="143" name="n_1mainValue【図書館】&#10;一人当たり面積"/>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44" name="n_2mainValue【図書館】&#10;一人当たり面積"/>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131843</xdr:rowOff>
    </xdr:from>
    <xdr:ext cx="469744" cy="259045"/>
    <xdr:sp macro="" textlink="">
      <xdr:nvSpPr>
        <xdr:cNvPr id="145" name="n_3mainValue【図書館】&#10;一人当たり面積"/>
        <xdr:cNvSpPr txBox="1"/>
      </xdr:nvSpPr>
      <xdr:spPr>
        <a:xfrm>
          <a:off x="7626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136415</xdr:rowOff>
    </xdr:from>
    <xdr:ext cx="469744" cy="259045"/>
    <xdr:sp macro="" textlink="">
      <xdr:nvSpPr>
        <xdr:cNvPr id="146" name="n_4mainValue【図書館】&#10;一人当たり面積"/>
        <xdr:cNvSpPr txBox="1"/>
      </xdr:nvSpPr>
      <xdr:spPr>
        <a:xfrm>
          <a:off x="6737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8" name="楕円 187"/>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89" name="【体育館・プール】&#10;有形固定資産減価償却率該当値テキスト"/>
        <xdr:cNvSpPr txBox="1"/>
      </xdr:nvSpPr>
      <xdr:spPr>
        <a:xfrm>
          <a:off x="4673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0" name="楕円 189"/>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106135</xdr:rowOff>
    </xdr:to>
    <xdr:cxnSp macro="">
      <xdr:nvCxnSpPr>
        <xdr:cNvPr id="191" name="直線コネクタ 190"/>
        <xdr:cNvCxnSpPr/>
      </xdr:nvCxnSpPr>
      <xdr:spPr>
        <a:xfrm>
          <a:off x="3797300" y="105449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2" name="楕円 191"/>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86541</xdr:rowOff>
    </xdr:to>
    <xdr:cxnSp macro="">
      <xdr:nvCxnSpPr>
        <xdr:cNvPr id="193" name="直線コネクタ 192"/>
        <xdr:cNvCxnSpPr/>
      </xdr:nvCxnSpPr>
      <xdr:spPr>
        <a:xfrm>
          <a:off x="2908300" y="105270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102688</xdr:rowOff>
    </xdr:from>
    <xdr:to>
      <xdr:col>10</xdr:col>
      <xdr:colOff>165100</xdr:colOff>
      <xdr:row>59</xdr:row>
      <xdr:rowOff>32838</xdr:rowOff>
    </xdr:to>
    <xdr:sp macro="" textlink="">
      <xdr:nvSpPr>
        <xdr:cNvPr id="194" name="楕円 193"/>
        <xdr:cNvSpPr/>
      </xdr:nvSpPr>
      <xdr:spPr>
        <a:xfrm>
          <a:off x="1968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153488</xdr:rowOff>
    </xdr:from>
    <xdr:to>
      <xdr:col>15</xdr:col>
      <xdr:colOff>50800</xdr:colOff>
      <xdr:row>61</xdr:row>
      <xdr:rowOff>68580</xdr:rowOff>
    </xdr:to>
    <xdr:cxnSp macro="">
      <xdr:nvCxnSpPr>
        <xdr:cNvPr id="195" name="直線コネクタ 194"/>
        <xdr:cNvCxnSpPr/>
      </xdr:nvCxnSpPr>
      <xdr:spPr>
        <a:xfrm>
          <a:off x="2019300" y="10097588"/>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68399</xdr:rowOff>
    </xdr:from>
    <xdr:to>
      <xdr:col>6</xdr:col>
      <xdr:colOff>38100</xdr:colOff>
      <xdr:row>58</xdr:row>
      <xdr:rowOff>169999</xdr:rowOff>
    </xdr:to>
    <xdr:sp macro="" textlink="">
      <xdr:nvSpPr>
        <xdr:cNvPr id="196" name="楕円 195"/>
        <xdr:cNvSpPr/>
      </xdr:nvSpPr>
      <xdr:spPr>
        <a:xfrm>
          <a:off x="1079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119199</xdr:rowOff>
    </xdr:from>
    <xdr:to>
      <xdr:col>10</xdr:col>
      <xdr:colOff>114300</xdr:colOff>
      <xdr:row>58</xdr:row>
      <xdr:rowOff>153488</xdr:rowOff>
    </xdr:to>
    <xdr:cxnSp macro="">
      <xdr:nvCxnSpPr>
        <xdr:cNvPr id="197" name="直線コネクタ 196"/>
        <xdr:cNvCxnSpPr/>
      </xdr:nvCxnSpPr>
      <xdr:spPr>
        <a:xfrm>
          <a:off x="1130300" y="100632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0"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2" name="n_1mainValue【体育館・プール】&#10;有形固定資産減価償却率"/>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3"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49365</xdr:rowOff>
    </xdr:from>
    <xdr:ext cx="405111" cy="259045"/>
    <xdr:sp macro="" textlink="">
      <xdr:nvSpPr>
        <xdr:cNvPr id="204" name="n_3mainValue【体育館・プール】&#10;有形固定資産減価償却率"/>
        <xdr:cNvSpPr txBox="1"/>
      </xdr:nvSpPr>
      <xdr:spPr>
        <a:xfrm>
          <a:off x="1816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15076</xdr:rowOff>
    </xdr:from>
    <xdr:ext cx="405111" cy="259045"/>
    <xdr:sp macro="" textlink="">
      <xdr:nvSpPr>
        <xdr:cNvPr id="205" name="n_4mainValue【体育館・プール】&#10;有形固定資産減価償却率"/>
        <xdr:cNvSpPr txBox="1"/>
      </xdr:nvSpPr>
      <xdr:spPr>
        <a:xfrm>
          <a:off x="927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60643</xdr:rowOff>
    </xdr:from>
    <xdr:to>
      <xdr:col>55</xdr:col>
      <xdr:colOff>50800</xdr:colOff>
      <xdr:row>60</xdr:row>
      <xdr:rowOff>162243</xdr:rowOff>
    </xdr:to>
    <xdr:sp macro="" textlink="">
      <xdr:nvSpPr>
        <xdr:cNvPr id="241" name="楕円 240"/>
        <xdr:cNvSpPr/>
      </xdr:nvSpPr>
      <xdr:spPr>
        <a:xfrm>
          <a:off x="10426700" y="10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83520</xdr:rowOff>
    </xdr:from>
    <xdr:ext cx="469744" cy="259045"/>
    <xdr:sp macro="" textlink="">
      <xdr:nvSpPr>
        <xdr:cNvPr id="242" name="【体育館・プール】&#10;一人当たり面積該当値テキスト"/>
        <xdr:cNvSpPr txBox="1"/>
      </xdr:nvSpPr>
      <xdr:spPr>
        <a:xfrm>
          <a:off x="10515600" y="1019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69786</xdr:rowOff>
    </xdr:from>
    <xdr:to>
      <xdr:col>50</xdr:col>
      <xdr:colOff>165100</xdr:colOff>
      <xdr:row>60</xdr:row>
      <xdr:rowOff>171386</xdr:rowOff>
    </xdr:to>
    <xdr:sp macro="" textlink="">
      <xdr:nvSpPr>
        <xdr:cNvPr id="243" name="楕円 242"/>
        <xdr:cNvSpPr/>
      </xdr:nvSpPr>
      <xdr:spPr>
        <a:xfrm>
          <a:off x="9588500" y="103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111443</xdr:rowOff>
    </xdr:from>
    <xdr:to>
      <xdr:col>55</xdr:col>
      <xdr:colOff>0</xdr:colOff>
      <xdr:row>60</xdr:row>
      <xdr:rowOff>120586</xdr:rowOff>
    </xdr:to>
    <xdr:cxnSp macro="">
      <xdr:nvCxnSpPr>
        <xdr:cNvPr id="244" name="直線コネクタ 243"/>
        <xdr:cNvCxnSpPr/>
      </xdr:nvCxnSpPr>
      <xdr:spPr>
        <a:xfrm flipV="1">
          <a:off x="9639300" y="1039844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78359</xdr:rowOff>
    </xdr:from>
    <xdr:to>
      <xdr:col>46</xdr:col>
      <xdr:colOff>38100</xdr:colOff>
      <xdr:row>61</xdr:row>
      <xdr:rowOff>8509</xdr:rowOff>
    </xdr:to>
    <xdr:sp macro="" textlink="">
      <xdr:nvSpPr>
        <xdr:cNvPr id="245" name="楕円 244"/>
        <xdr:cNvSpPr/>
      </xdr:nvSpPr>
      <xdr:spPr>
        <a:xfrm>
          <a:off x="86995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120586</xdr:rowOff>
    </xdr:from>
    <xdr:to>
      <xdr:col>50</xdr:col>
      <xdr:colOff>114300</xdr:colOff>
      <xdr:row>60</xdr:row>
      <xdr:rowOff>129159</xdr:rowOff>
    </xdr:to>
    <xdr:cxnSp macro="">
      <xdr:nvCxnSpPr>
        <xdr:cNvPr id="246" name="直線コネクタ 245"/>
        <xdr:cNvCxnSpPr/>
      </xdr:nvCxnSpPr>
      <xdr:spPr>
        <a:xfrm flipV="1">
          <a:off x="8750300" y="1040758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104648</xdr:rowOff>
    </xdr:from>
    <xdr:to>
      <xdr:col>41</xdr:col>
      <xdr:colOff>101600</xdr:colOff>
      <xdr:row>62</xdr:row>
      <xdr:rowOff>34798</xdr:rowOff>
    </xdr:to>
    <xdr:sp macro="" textlink="">
      <xdr:nvSpPr>
        <xdr:cNvPr id="247" name="楕円 246"/>
        <xdr:cNvSpPr/>
      </xdr:nvSpPr>
      <xdr:spPr>
        <a:xfrm>
          <a:off x="7810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129159</xdr:rowOff>
    </xdr:from>
    <xdr:to>
      <xdr:col>45</xdr:col>
      <xdr:colOff>177800</xdr:colOff>
      <xdr:row>61</xdr:row>
      <xdr:rowOff>155448</xdr:rowOff>
    </xdr:to>
    <xdr:cxnSp macro="">
      <xdr:nvCxnSpPr>
        <xdr:cNvPr id="248" name="直線コネクタ 247"/>
        <xdr:cNvCxnSpPr/>
      </xdr:nvCxnSpPr>
      <xdr:spPr>
        <a:xfrm flipV="1">
          <a:off x="7861300" y="10416159"/>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109220</xdr:rowOff>
    </xdr:from>
    <xdr:to>
      <xdr:col>36</xdr:col>
      <xdr:colOff>165100</xdr:colOff>
      <xdr:row>62</xdr:row>
      <xdr:rowOff>39370</xdr:rowOff>
    </xdr:to>
    <xdr:sp macro="" textlink="">
      <xdr:nvSpPr>
        <xdr:cNvPr id="249" name="楕円 248"/>
        <xdr:cNvSpPr/>
      </xdr:nvSpPr>
      <xdr:spPr>
        <a:xfrm>
          <a:off x="692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155448</xdr:rowOff>
    </xdr:from>
    <xdr:to>
      <xdr:col>41</xdr:col>
      <xdr:colOff>50800</xdr:colOff>
      <xdr:row>61</xdr:row>
      <xdr:rowOff>160020</xdr:rowOff>
    </xdr:to>
    <xdr:cxnSp macro="">
      <xdr:nvCxnSpPr>
        <xdr:cNvPr id="250" name="直線コネクタ 249"/>
        <xdr:cNvCxnSpPr/>
      </xdr:nvCxnSpPr>
      <xdr:spPr>
        <a:xfrm flipV="1">
          <a:off x="6972300" y="106138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16463</xdr:rowOff>
    </xdr:from>
    <xdr:ext cx="469744" cy="259045"/>
    <xdr:sp macro="" textlink="">
      <xdr:nvSpPr>
        <xdr:cNvPr id="255" name="n_1mainValue【体育館・プール】&#10;一人当たり面積"/>
        <xdr:cNvSpPr txBox="1"/>
      </xdr:nvSpPr>
      <xdr:spPr>
        <a:xfrm>
          <a:off x="9391727" y="101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25036</xdr:rowOff>
    </xdr:from>
    <xdr:ext cx="469744" cy="259045"/>
    <xdr:sp macro="" textlink="">
      <xdr:nvSpPr>
        <xdr:cNvPr id="256" name="n_2mainValue【体育館・プール】&#10;一人当たり面積"/>
        <xdr:cNvSpPr txBox="1"/>
      </xdr:nvSpPr>
      <xdr:spPr>
        <a:xfrm>
          <a:off x="8515427"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25925</xdr:rowOff>
    </xdr:from>
    <xdr:ext cx="469744" cy="259045"/>
    <xdr:sp macro="" textlink="">
      <xdr:nvSpPr>
        <xdr:cNvPr id="257" name="n_3mainValue【体育館・プール】&#10;一人当たり面積"/>
        <xdr:cNvSpPr txBox="1"/>
      </xdr:nvSpPr>
      <xdr:spPr>
        <a:xfrm>
          <a:off x="76264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30497</xdr:rowOff>
    </xdr:from>
    <xdr:ext cx="469744" cy="259045"/>
    <xdr:sp macro="" textlink="">
      <xdr:nvSpPr>
        <xdr:cNvPr id="258" name="n_4mainValue【体育館・プール】&#10;一人当たり面積"/>
        <xdr:cNvSpPr txBox="1"/>
      </xdr:nvSpPr>
      <xdr:spPr>
        <a:xfrm>
          <a:off x="6737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300" name="楕円 299"/>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301" name="【福祉施設】&#10;有形固定資産減価償却率該当値テキスト"/>
        <xdr:cNvSpPr txBox="1"/>
      </xdr:nvSpPr>
      <xdr:spPr>
        <a:xfrm>
          <a:off x="4673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302" name="楕円 301"/>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160564</xdr:rowOff>
    </xdr:to>
    <xdr:cxnSp macro="">
      <xdr:nvCxnSpPr>
        <xdr:cNvPr id="303" name="直線コネクタ 302"/>
        <xdr:cNvCxnSpPr/>
      </xdr:nvCxnSpPr>
      <xdr:spPr>
        <a:xfrm>
          <a:off x="3797300" y="1435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4" name="楕円 303"/>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127907</xdr:rowOff>
    </xdr:to>
    <xdr:cxnSp macro="">
      <xdr:nvCxnSpPr>
        <xdr:cNvPr id="305" name="直線コネクタ 304"/>
        <xdr:cNvCxnSpPr/>
      </xdr:nvCxnSpPr>
      <xdr:spPr>
        <a:xfrm>
          <a:off x="2908300" y="1432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6" name="楕円 305"/>
        <xdr:cNvSpPr/>
      </xdr:nvSpPr>
      <xdr:spPr>
        <a:xfrm>
          <a:off x="1968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62593</xdr:rowOff>
    </xdr:from>
    <xdr:to>
      <xdr:col>15</xdr:col>
      <xdr:colOff>50800</xdr:colOff>
      <xdr:row>83</xdr:row>
      <xdr:rowOff>95250</xdr:rowOff>
    </xdr:to>
    <xdr:cxnSp macro="">
      <xdr:nvCxnSpPr>
        <xdr:cNvPr id="307" name="直線コネクタ 306"/>
        <xdr:cNvCxnSpPr/>
      </xdr:nvCxnSpPr>
      <xdr:spPr>
        <a:xfrm>
          <a:off x="2019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308" name="楕円 307"/>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62593</xdr:rowOff>
    </xdr:to>
    <xdr:cxnSp macro="">
      <xdr:nvCxnSpPr>
        <xdr:cNvPr id="309" name="直線コネクタ 308"/>
        <xdr:cNvCxnSpPr/>
      </xdr:nvCxnSpPr>
      <xdr:spPr>
        <a:xfrm>
          <a:off x="1130300" y="1426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314" name="n_1mainValue【福祉施設】&#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5" name="n_2mainValue【福祉施設】&#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6" name="n_3mainValue【福祉施設】&#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317" name="n_4mainValue【福祉施設】&#10;有形固定資産減価償却率"/>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44"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135432</xdr:rowOff>
    </xdr:from>
    <xdr:to>
      <xdr:col>55</xdr:col>
      <xdr:colOff>50800</xdr:colOff>
      <xdr:row>86</xdr:row>
      <xdr:rowOff>65582</xdr:rowOff>
    </xdr:to>
    <xdr:sp macro="" textlink="">
      <xdr:nvSpPr>
        <xdr:cNvPr id="355" name="楕円 354"/>
        <xdr:cNvSpPr/>
      </xdr:nvSpPr>
      <xdr:spPr>
        <a:xfrm>
          <a:off x="104267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50359</xdr:rowOff>
    </xdr:from>
    <xdr:ext cx="469744" cy="259045"/>
    <xdr:sp macro="" textlink="">
      <xdr:nvSpPr>
        <xdr:cNvPr id="356" name="【福祉施設】&#10;一人当たり面積該当値テキスト"/>
        <xdr:cNvSpPr txBox="1"/>
      </xdr:nvSpPr>
      <xdr:spPr>
        <a:xfrm>
          <a:off x="10515600" y="146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57" name="楕円 356"/>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14782</xdr:rowOff>
    </xdr:from>
    <xdr:to>
      <xdr:col>55</xdr:col>
      <xdr:colOff>0</xdr:colOff>
      <xdr:row>86</xdr:row>
      <xdr:rowOff>15239</xdr:rowOff>
    </xdr:to>
    <xdr:cxnSp macro="">
      <xdr:nvCxnSpPr>
        <xdr:cNvPr id="358" name="直線コネクタ 357"/>
        <xdr:cNvCxnSpPr/>
      </xdr:nvCxnSpPr>
      <xdr:spPr>
        <a:xfrm flipV="1">
          <a:off x="9639300" y="1475948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136347</xdr:rowOff>
    </xdr:from>
    <xdr:to>
      <xdr:col>46</xdr:col>
      <xdr:colOff>38100</xdr:colOff>
      <xdr:row>86</xdr:row>
      <xdr:rowOff>66497</xdr:rowOff>
    </xdr:to>
    <xdr:sp macro="" textlink="">
      <xdr:nvSpPr>
        <xdr:cNvPr id="359" name="楕円 358"/>
        <xdr:cNvSpPr/>
      </xdr:nvSpPr>
      <xdr:spPr>
        <a:xfrm>
          <a:off x="8699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15697</xdr:rowOff>
    </xdr:to>
    <xdr:cxnSp macro="">
      <xdr:nvCxnSpPr>
        <xdr:cNvPr id="360" name="直線コネクタ 359"/>
        <xdr:cNvCxnSpPr/>
      </xdr:nvCxnSpPr>
      <xdr:spPr>
        <a:xfrm flipV="1">
          <a:off x="8750300" y="1475993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136804</xdr:rowOff>
    </xdr:from>
    <xdr:to>
      <xdr:col>41</xdr:col>
      <xdr:colOff>101600</xdr:colOff>
      <xdr:row>86</xdr:row>
      <xdr:rowOff>66954</xdr:rowOff>
    </xdr:to>
    <xdr:sp macro="" textlink="">
      <xdr:nvSpPr>
        <xdr:cNvPr id="361" name="楕円 360"/>
        <xdr:cNvSpPr/>
      </xdr:nvSpPr>
      <xdr:spPr>
        <a:xfrm>
          <a:off x="7810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15697</xdr:rowOff>
    </xdr:from>
    <xdr:to>
      <xdr:col>45</xdr:col>
      <xdr:colOff>177800</xdr:colOff>
      <xdr:row>86</xdr:row>
      <xdr:rowOff>16154</xdr:rowOff>
    </xdr:to>
    <xdr:cxnSp macro="">
      <xdr:nvCxnSpPr>
        <xdr:cNvPr id="362" name="直線コネクタ 361"/>
        <xdr:cNvCxnSpPr/>
      </xdr:nvCxnSpPr>
      <xdr:spPr>
        <a:xfrm flipV="1">
          <a:off x="7861300" y="147603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136804</xdr:rowOff>
    </xdr:from>
    <xdr:to>
      <xdr:col>36</xdr:col>
      <xdr:colOff>165100</xdr:colOff>
      <xdr:row>86</xdr:row>
      <xdr:rowOff>66954</xdr:rowOff>
    </xdr:to>
    <xdr:sp macro="" textlink="">
      <xdr:nvSpPr>
        <xdr:cNvPr id="363" name="楕円 362"/>
        <xdr:cNvSpPr/>
      </xdr:nvSpPr>
      <xdr:spPr>
        <a:xfrm>
          <a:off x="6921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16154</xdr:rowOff>
    </xdr:from>
    <xdr:to>
      <xdr:col>41</xdr:col>
      <xdr:colOff>50800</xdr:colOff>
      <xdr:row>86</xdr:row>
      <xdr:rowOff>16154</xdr:rowOff>
    </xdr:to>
    <xdr:cxnSp macro="">
      <xdr:nvCxnSpPr>
        <xdr:cNvPr id="364" name="直線コネクタ 363"/>
        <xdr:cNvCxnSpPr/>
      </xdr:nvCxnSpPr>
      <xdr:spPr>
        <a:xfrm>
          <a:off x="6972300" y="1476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69"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57624</xdr:rowOff>
    </xdr:from>
    <xdr:ext cx="469744" cy="259045"/>
    <xdr:sp macro="" textlink="">
      <xdr:nvSpPr>
        <xdr:cNvPr id="370" name="n_2mainValue【福祉施設】&#10;一人当たり面積"/>
        <xdr:cNvSpPr txBox="1"/>
      </xdr:nvSpPr>
      <xdr:spPr>
        <a:xfrm>
          <a:off x="85154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58081</xdr:rowOff>
    </xdr:from>
    <xdr:ext cx="469744" cy="259045"/>
    <xdr:sp macro="" textlink="">
      <xdr:nvSpPr>
        <xdr:cNvPr id="371" name="n_3mainValue【福祉施設】&#10;一人当たり面積"/>
        <xdr:cNvSpPr txBox="1"/>
      </xdr:nvSpPr>
      <xdr:spPr>
        <a:xfrm>
          <a:off x="7626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58081</xdr:rowOff>
    </xdr:from>
    <xdr:ext cx="469744" cy="259045"/>
    <xdr:sp macro="" textlink="">
      <xdr:nvSpPr>
        <xdr:cNvPr id="372" name="n_4mainValue【福祉施設】&#10;一人当たり面積"/>
        <xdr:cNvSpPr txBox="1"/>
      </xdr:nvSpPr>
      <xdr:spPr>
        <a:xfrm>
          <a:off x="6737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403" name="【市民会館】&#10;有形固定資産減価償却率平均値テキスト"/>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152763</xdr:rowOff>
    </xdr:from>
    <xdr:to>
      <xdr:col>24</xdr:col>
      <xdr:colOff>114300</xdr:colOff>
      <xdr:row>106</xdr:row>
      <xdr:rowOff>82913</xdr:rowOff>
    </xdr:to>
    <xdr:sp macro="" textlink="">
      <xdr:nvSpPr>
        <xdr:cNvPr id="414" name="楕円 413"/>
        <xdr:cNvSpPr/>
      </xdr:nvSpPr>
      <xdr:spPr>
        <a:xfrm>
          <a:off x="4584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131190</xdr:rowOff>
    </xdr:from>
    <xdr:ext cx="405111" cy="259045"/>
    <xdr:sp macro="" textlink="">
      <xdr:nvSpPr>
        <xdr:cNvPr id="415" name="【市民会館】&#10;有形固定資産減価償却率該当値テキスト"/>
        <xdr:cNvSpPr txBox="1"/>
      </xdr:nvSpPr>
      <xdr:spPr>
        <a:xfrm>
          <a:off x="4673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16" name="楕円 415"/>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32113</xdr:rowOff>
    </xdr:to>
    <xdr:cxnSp macro="">
      <xdr:nvCxnSpPr>
        <xdr:cNvPr id="417" name="直線コネクタ 416"/>
        <xdr:cNvCxnSpPr/>
      </xdr:nvCxnSpPr>
      <xdr:spPr>
        <a:xfrm>
          <a:off x="3797300" y="181715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84182</xdr:rowOff>
    </xdr:from>
    <xdr:to>
      <xdr:col>15</xdr:col>
      <xdr:colOff>101600</xdr:colOff>
      <xdr:row>106</xdr:row>
      <xdr:rowOff>14332</xdr:rowOff>
    </xdr:to>
    <xdr:sp macro="" textlink="">
      <xdr:nvSpPr>
        <xdr:cNvPr id="418" name="楕円 417"/>
        <xdr:cNvSpPr/>
      </xdr:nvSpPr>
      <xdr:spPr>
        <a:xfrm>
          <a:off x="2857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134982</xdr:rowOff>
    </xdr:from>
    <xdr:to>
      <xdr:col>19</xdr:col>
      <xdr:colOff>177800</xdr:colOff>
      <xdr:row>105</xdr:row>
      <xdr:rowOff>169273</xdr:rowOff>
    </xdr:to>
    <xdr:cxnSp macro="">
      <xdr:nvCxnSpPr>
        <xdr:cNvPr id="419" name="直線コネクタ 418"/>
        <xdr:cNvCxnSpPr/>
      </xdr:nvCxnSpPr>
      <xdr:spPr>
        <a:xfrm>
          <a:off x="2908300" y="181372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49893</xdr:rowOff>
    </xdr:from>
    <xdr:to>
      <xdr:col>10</xdr:col>
      <xdr:colOff>165100</xdr:colOff>
      <xdr:row>105</xdr:row>
      <xdr:rowOff>151493</xdr:rowOff>
    </xdr:to>
    <xdr:sp macro="" textlink="">
      <xdr:nvSpPr>
        <xdr:cNvPr id="420" name="楕円 419"/>
        <xdr:cNvSpPr/>
      </xdr:nvSpPr>
      <xdr:spPr>
        <a:xfrm>
          <a:off x="1968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100693</xdr:rowOff>
    </xdr:from>
    <xdr:to>
      <xdr:col>15</xdr:col>
      <xdr:colOff>50800</xdr:colOff>
      <xdr:row>105</xdr:row>
      <xdr:rowOff>134982</xdr:rowOff>
    </xdr:to>
    <xdr:cxnSp macro="">
      <xdr:nvCxnSpPr>
        <xdr:cNvPr id="421" name="直線コネクタ 420"/>
        <xdr:cNvCxnSpPr/>
      </xdr:nvCxnSpPr>
      <xdr:spPr>
        <a:xfrm>
          <a:off x="2019300" y="181029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xdr:rowOff>
    </xdr:from>
    <xdr:to>
      <xdr:col>6</xdr:col>
      <xdr:colOff>38100</xdr:colOff>
      <xdr:row>105</xdr:row>
      <xdr:rowOff>117202</xdr:rowOff>
    </xdr:to>
    <xdr:sp macro="" textlink="">
      <xdr:nvSpPr>
        <xdr:cNvPr id="422" name="楕円 421"/>
        <xdr:cNvSpPr/>
      </xdr:nvSpPr>
      <xdr:spPr>
        <a:xfrm>
          <a:off x="1079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66402</xdr:rowOff>
    </xdr:from>
    <xdr:to>
      <xdr:col>10</xdr:col>
      <xdr:colOff>114300</xdr:colOff>
      <xdr:row>105</xdr:row>
      <xdr:rowOff>100693</xdr:rowOff>
    </xdr:to>
    <xdr:cxnSp macro="">
      <xdr:nvCxnSpPr>
        <xdr:cNvPr id="423" name="直線コネクタ 422"/>
        <xdr:cNvCxnSpPr/>
      </xdr:nvCxnSpPr>
      <xdr:spPr>
        <a:xfrm>
          <a:off x="1130300" y="180686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424"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25"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26"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27"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28" name="n_1mainValue【市民会館】&#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5459</xdr:rowOff>
    </xdr:from>
    <xdr:ext cx="405111" cy="259045"/>
    <xdr:sp macro="" textlink="">
      <xdr:nvSpPr>
        <xdr:cNvPr id="429" name="n_2mainValue【市民会館】&#10;有形固定資産減価償却率"/>
        <xdr:cNvSpPr txBox="1"/>
      </xdr:nvSpPr>
      <xdr:spPr>
        <a:xfrm>
          <a:off x="2705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142620</xdr:rowOff>
    </xdr:from>
    <xdr:ext cx="405111" cy="259045"/>
    <xdr:sp macro="" textlink="">
      <xdr:nvSpPr>
        <xdr:cNvPr id="430" name="n_3mainValue【市民会館】&#10;有形固定資産減価償却率"/>
        <xdr:cNvSpPr txBox="1"/>
      </xdr:nvSpPr>
      <xdr:spPr>
        <a:xfrm>
          <a:off x="1816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108329</xdr:rowOff>
    </xdr:from>
    <xdr:ext cx="405111" cy="259045"/>
    <xdr:sp macro="" textlink="">
      <xdr:nvSpPr>
        <xdr:cNvPr id="431" name="n_4mainValue【市民会館】&#10;有形固定資産減価償却率"/>
        <xdr:cNvSpPr txBox="1"/>
      </xdr:nvSpPr>
      <xdr:spPr>
        <a:xfrm>
          <a:off x="927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57" name="直線コネクタ 456"/>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58"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59" name="直線コネクタ 458"/>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60"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61" name="直線コネクタ 460"/>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462"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63" name="フローチャート: 判断 462"/>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64" name="フローチャート: 判断 463"/>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65" name="フローチャート: 判断 464"/>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66" name="フローチャート: 判断 465"/>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67" name="フローチャート: 判断 466"/>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66766</xdr:rowOff>
    </xdr:from>
    <xdr:to>
      <xdr:col>55</xdr:col>
      <xdr:colOff>50800</xdr:colOff>
      <xdr:row>106</xdr:row>
      <xdr:rowOff>168366</xdr:rowOff>
    </xdr:to>
    <xdr:sp macro="" textlink="">
      <xdr:nvSpPr>
        <xdr:cNvPr id="473" name="楕円 472"/>
        <xdr:cNvSpPr/>
      </xdr:nvSpPr>
      <xdr:spPr>
        <a:xfrm>
          <a:off x="104267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45193</xdr:rowOff>
    </xdr:from>
    <xdr:ext cx="469744" cy="259045"/>
    <xdr:sp macro="" textlink="">
      <xdr:nvSpPr>
        <xdr:cNvPr id="474" name="【市民会館】&#10;一人当たり面積該当値テキスト"/>
        <xdr:cNvSpPr txBox="1"/>
      </xdr:nvSpPr>
      <xdr:spPr>
        <a:xfrm>
          <a:off x="10515600" y="182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75474</xdr:rowOff>
    </xdr:from>
    <xdr:to>
      <xdr:col>50</xdr:col>
      <xdr:colOff>165100</xdr:colOff>
      <xdr:row>107</xdr:row>
      <xdr:rowOff>5624</xdr:rowOff>
    </xdr:to>
    <xdr:sp macro="" textlink="">
      <xdr:nvSpPr>
        <xdr:cNvPr id="475" name="楕円 474"/>
        <xdr:cNvSpPr/>
      </xdr:nvSpPr>
      <xdr:spPr>
        <a:xfrm>
          <a:off x="9588500" y="182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117566</xdr:rowOff>
    </xdr:from>
    <xdr:to>
      <xdr:col>55</xdr:col>
      <xdr:colOff>0</xdr:colOff>
      <xdr:row>106</xdr:row>
      <xdr:rowOff>126274</xdr:rowOff>
    </xdr:to>
    <xdr:cxnSp macro="">
      <xdr:nvCxnSpPr>
        <xdr:cNvPr id="476" name="直線コネクタ 475"/>
        <xdr:cNvCxnSpPr/>
      </xdr:nvCxnSpPr>
      <xdr:spPr>
        <a:xfrm flipV="1">
          <a:off x="9639300" y="1829126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84182</xdr:rowOff>
    </xdr:from>
    <xdr:to>
      <xdr:col>46</xdr:col>
      <xdr:colOff>38100</xdr:colOff>
      <xdr:row>107</xdr:row>
      <xdr:rowOff>14332</xdr:rowOff>
    </xdr:to>
    <xdr:sp macro="" textlink="">
      <xdr:nvSpPr>
        <xdr:cNvPr id="477" name="楕円 476"/>
        <xdr:cNvSpPr/>
      </xdr:nvSpPr>
      <xdr:spPr>
        <a:xfrm>
          <a:off x="8699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126274</xdr:rowOff>
    </xdr:from>
    <xdr:to>
      <xdr:col>50</xdr:col>
      <xdr:colOff>114300</xdr:colOff>
      <xdr:row>106</xdr:row>
      <xdr:rowOff>134982</xdr:rowOff>
    </xdr:to>
    <xdr:cxnSp macro="">
      <xdr:nvCxnSpPr>
        <xdr:cNvPr id="478" name="直線コネクタ 477"/>
        <xdr:cNvCxnSpPr/>
      </xdr:nvCxnSpPr>
      <xdr:spPr>
        <a:xfrm flipV="1">
          <a:off x="8750300" y="18299974"/>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91802</xdr:rowOff>
    </xdr:from>
    <xdr:to>
      <xdr:col>41</xdr:col>
      <xdr:colOff>101600</xdr:colOff>
      <xdr:row>107</xdr:row>
      <xdr:rowOff>21952</xdr:rowOff>
    </xdr:to>
    <xdr:sp macro="" textlink="">
      <xdr:nvSpPr>
        <xdr:cNvPr id="479" name="楕円 478"/>
        <xdr:cNvSpPr/>
      </xdr:nvSpPr>
      <xdr:spPr>
        <a:xfrm>
          <a:off x="7810500" y="18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134982</xdr:rowOff>
    </xdr:from>
    <xdr:to>
      <xdr:col>45</xdr:col>
      <xdr:colOff>177800</xdr:colOff>
      <xdr:row>106</xdr:row>
      <xdr:rowOff>142602</xdr:rowOff>
    </xdr:to>
    <xdr:cxnSp macro="">
      <xdr:nvCxnSpPr>
        <xdr:cNvPr id="480" name="直線コネクタ 479"/>
        <xdr:cNvCxnSpPr/>
      </xdr:nvCxnSpPr>
      <xdr:spPr>
        <a:xfrm flipV="1">
          <a:off x="7861300" y="183086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99423</xdr:rowOff>
    </xdr:from>
    <xdr:to>
      <xdr:col>36</xdr:col>
      <xdr:colOff>165100</xdr:colOff>
      <xdr:row>107</xdr:row>
      <xdr:rowOff>29573</xdr:rowOff>
    </xdr:to>
    <xdr:sp macro="" textlink="">
      <xdr:nvSpPr>
        <xdr:cNvPr id="481" name="楕円 480"/>
        <xdr:cNvSpPr/>
      </xdr:nvSpPr>
      <xdr:spPr>
        <a:xfrm>
          <a:off x="6921500" y="182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142602</xdr:rowOff>
    </xdr:from>
    <xdr:to>
      <xdr:col>41</xdr:col>
      <xdr:colOff>50800</xdr:colOff>
      <xdr:row>106</xdr:row>
      <xdr:rowOff>150223</xdr:rowOff>
    </xdr:to>
    <xdr:cxnSp macro="">
      <xdr:nvCxnSpPr>
        <xdr:cNvPr id="482" name="直線コネクタ 481"/>
        <xdr:cNvCxnSpPr/>
      </xdr:nvCxnSpPr>
      <xdr:spPr>
        <a:xfrm flipV="1">
          <a:off x="6972300" y="1831630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483" name="n_1aveValue【市民会館】&#10;一人当たり面積"/>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84"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85"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86"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22151</xdr:rowOff>
    </xdr:from>
    <xdr:ext cx="469744" cy="259045"/>
    <xdr:sp macro="" textlink="">
      <xdr:nvSpPr>
        <xdr:cNvPr id="487" name="n_1mainValue【市民会館】&#10;一人当たり面積"/>
        <xdr:cNvSpPr txBox="1"/>
      </xdr:nvSpPr>
      <xdr:spPr>
        <a:xfrm>
          <a:off x="9391727" y="180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5459</xdr:rowOff>
    </xdr:from>
    <xdr:ext cx="469744" cy="259045"/>
    <xdr:sp macro="" textlink="">
      <xdr:nvSpPr>
        <xdr:cNvPr id="488" name="n_2mainValue【市民会館】&#10;一人当たり面積"/>
        <xdr:cNvSpPr txBox="1"/>
      </xdr:nvSpPr>
      <xdr:spPr>
        <a:xfrm>
          <a:off x="8515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13079</xdr:rowOff>
    </xdr:from>
    <xdr:ext cx="469744" cy="259045"/>
    <xdr:sp macro="" textlink="">
      <xdr:nvSpPr>
        <xdr:cNvPr id="489" name="n_3mainValue【市民会館】&#10;一人当たり面積"/>
        <xdr:cNvSpPr txBox="1"/>
      </xdr:nvSpPr>
      <xdr:spPr>
        <a:xfrm>
          <a:off x="7626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20700</xdr:rowOff>
    </xdr:from>
    <xdr:ext cx="469744" cy="259045"/>
    <xdr:sp macro="" textlink="">
      <xdr:nvSpPr>
        <xdr:cNvPr id="490" name="n_4mainValue【市民会館】&#10;一人当たり面積"/>
        <xdr:cNvSpPr txBox="1"/>
      </xdr:nvSpPr>
      <xdr:spPr>
        <a:xfrm>
          <a:off x="6737427" y="183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516" name="直線コネクタ 5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18" name="直線コネクタ 5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5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520" name="直線コネクタ 5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5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22" name="フローチャート: 判断 5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3" name="フローチャート: 判断 5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24" name="フローチャート: 判断 5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25" name="フローチャート: 判断 5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6" name="フローチャート: 判断 5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532" name="楕円 531"/>
        <xdr:cNvSpPr/>
      </xdr:nvSpPr>
      <xdr:spPr>
        <a:xfrm>
          <a:off x="16268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533" name="【一般廃棄物処理施設】&#10;有形固定資産減価償却率該当値テキスト"/>
        <xdr:cNvSpPr txBox="1"/>
      </xdr:nvSpPr>
      <xdr:spPr>
        <a:xfrm>
          <a:off x="16357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169091</xdr:rowOff>
    </xdr:from>
    <xdr:to>
      <xdr:col>81</xdr:col>
      <xdr:colOff>101600</xdr:colOff>
      <xdr:row>39</xdr:row>
      <xdr:rowOff>99241</xdr:rowOff>
    </xdr:to>
    <xdr:sp macro="" textlink="">
      <xdr:nvSpPr>
        <xdr:cNvPr id="534" name="楕円 533"/>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39</xdr:row>
      <xdr:rowOff>85997</xdr:rowOff>
    </xdr:to>
    <xdr:cxnSp macro="">
      <xdr:nvCxnSpPr>
        <xdr:cNvPr id="535" name="直線コネクタ 534"/>
        <xdr:cNvCxnSpPr/>
      </xdr:nvCxnSpPr>
      <xdr:spPr>
        <a:xfrm>
          <a:off x="15481300" y="673499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536" name="楕円 535"/>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48441</xdr:rowOff>
    </xdr:to>
    <xdr:cxnSp macro="">
      <xdr:nvCxnSpPr>
        <xdr:cNvPr id="537" name="直線コネクタ 536"/>
        <xdr:cNvCxnSpPr/>
      </xdr:nvCxnSpPr>
      <xdr:spPr>
        <a:xfrm>
          <a:off x="14592300" y="669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538" name="楕円 537"/>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10885</xdr:rowOff>
    </xdr:to>
    <xdr:cxnSp macro="">
      <xdr:nvCxnSpPr>
        <xdr:cNvPr id="539" name="直線コネクタ 538"/>
        <xdr:cNvCxnSpPr/>
      </xdr:nvCxnSpPr>
      <xdr:spPr>
        <a:xfrm>
          <a:off x="13703300" y="66598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30299</xdr:rowOff>
    </xdr:from>
    <xdr:to>
      <xdr:col>67</xdr:col>
      <xdr:colOff>101600</xdr:colOff>
      <xdr:row>39</xdr:row>
      <xdr:rowOff>131899</xdr:rowOff>
    </xdr:to>
    <xdr:sp macro="" textlink="">
      <xdr:nvSpPr>
        <xdr:cNvPr id="540" name="楕円 539"/>
        <xdr:cNvSpPr/>
      </xdr:nvSpPr>
      <xdr:spPr>
        <a:xfrm>
          <a:off x="12763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81099</xdr:rowOff>
    </xdr:to>
    <xdr:cxnSp macro="">
      <xdr:nvCxnSpPr>
        <xdr:cNvPr id="541" name="直線コネクタ 540"/>
        <xdr:cNvCxnSpPr/>
      </xdr:nvCxnSpPr>
      <xdr:spPr>
        <a:xfrm flipV="1">
          <a:off x="12814300" y="66598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42"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43"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544"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90368</xdr:rowOff>
    </xdr:from>
    <xdr:ext cx="405111" cy="259045"/>
    <xdr:sp macro="" textlink="">
      <xdr:nvSpPr>
        <xdr:cNvPr id="546" name="n_1mainValue【一般廃棄物処理施設】&#10;有形固定資産減価償却率"/>
        <xdr:cNvSpPr txBox="1"/>
      </xdr:nvSpPr>
      <xdr:spPr>
        <a:xfrm>
          <a:off x="15266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547" name="n_2mainValue【一般廃棄物処理施設】&#10;有形固定資産減価償却率"/>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48" name="n_3mainValue【一般廃棄物処理施設】&#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123026</xdr:rowOff>
    </xdr:from>
    <xdr:ext cx="405111" cy="259045"/>
    <xdr:sp macro="" textlink="">
      <xdr:nvSpPr>
        <xdr:cNvPr id="549" name="n_4mainValue【一般廃棄物処理施設】&#10;有形固定資産減価償却率"/>
        <xdr:cNvSpPr txBox="1"/>
      </xdr:nvSpPr>
      <xdr:spPr>
        <a:xfrm>
          <a:off x="12611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575" name="直線コネクタ 574"/>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576"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577" name="直線コネクタ 576"/>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78"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79" name="直線コネクタ 578"/>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580"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81" name="フローチャート: 判断 580"/>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82" name="フローチャート: 判断 581"/>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83" name="フローチャート: 判断 582"/>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84" name="フローチャート: 判断 583"/>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85" name="フローチャート: 判断 584"/>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11377</xdr:rowOff>
    </xdr:from>
    <xdr:to>
      <xdr:col>116</xdr:col>
      <xdr:colOff>114300</xdr:colOff>
      <xdr:row>40</xdr:row>
      <xdr:rowOff>112977</xdr:rowOff>
    </xdr:to>
    <xdr:sp macro="" textlink="">
      <xdr:nvSpPr>
        <xdr:cNvPr id="591" name="楕円 590"/>
        <xdr:cNvSpPr/>
      </xdr:nvSpPr>
      <xdr:spPr>
        <a:xfrm>
          <a:off x="22110700" y="68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161254</xdr:rowOff>
    </xdr:from>
    <xdr:ext cx="599010" cy="259045"/>
    <xdr:sp macro="" textlink="">
      <xdr:nvSpPr>
        <xdr:cNvPr id="592" name="【一般廃棄物処理施設】&#10;一人当たり有形固定資産（償却資産）額該当値テキスト"/>
        <xdr:cNvSpPr txBox="1"/>
      </xdr:nvSpPr>
      <xdr:spPr>
        <a:xfrm>
          <a:off x="22199600" y="684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18741</xdr:rowOff>
    </xdr:from>
    <xdr:to>
      <xdr:col>112</xdr:col>
      <xdr:colOff>38100</xdr:colOff>
      <xdr:row>40</xdr:row>
      <xdr:rowOff>120341</xdr:rowOff>
    </xdr:to>
    <xdr:sp macro="" textlink="">
      <xdr:nvSpPr>
        <xdr:cNvPr id="593" name="楕円 592"/>
        <xdr:cNvSpPr/>
      </xdr:nvSpPr>
      <xdr:spPr>
        <a:xfrm>
          <a:off x="21272500" y="68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62177</xdr:rowOff>
    </xdr:from>
    <xdr:to>
      <xdr:col>116</xdr:col>
      <xdr:colOff>63500</xdr:colOff>
      <xdr:row>40</xdr:row>
      <xdr:rowOff>69541</xdr:rowOff>
    </xdr:to>
    <xdr:cxnSp macro="">
      <xdr:nvCxnSpPr>
        <xdr:cNvPr id="594" name="直線コネクタ 593"/>
        <xdr:cNvCxnSpPr/>
      </xdr:nvCxnSpPr>
      <xdr:spPr>
        <a:xfrm flipV="1">
          <a:off x="21323300" y="6920177"/>
          <a:ext cx="8382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25818</xdr:rowOff>
    </xdr:from>
    <xdr:to>
      <xdr:col>107</xdr:col>
      <xdr:colOff>101600</xdr:colOff>
      <xdr:row>40</xdr:row>
      <xdr:rowOff>127418</xdr:rowOff>
    </xdr:to>
    <xdr:sp macro="" textlink="">
      <xdr:nvSpPr>
        <xdr:cNvPr id="595" name="楕円 594"/>
        <xdr:cNvSpPr/>
      </xdr:nvSpPr>
      <xdr:spPr>
        <a:xfrm>
          <a:off x="20383500" y="68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69541</xdr:rowOff>
    </xdr:from>
    <xdr:to>
      <xdr:col>111</xdr:col>
      <xdr:colOff>177800</xdr:colOff>
      <xdr:row>40</xdr:row>
      <xdr:rowOff>76618</xdr:rowOff>
    </xdr:to>
    <xdr:cxnSp macro="">
      <xdr:nvCxnSpPr>
        <xdr:cNvPr id="596" name="直線コネクタ 595"/>
        <xdr:cNvCxnSpPr/>
      </xdr:nvCxnSpPr>
      <xdr:spPr>
        <a:xfrm flipV="1">
          <a:off x="20434300" y="6927541"/>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32663</xdr:rowOff>
    </xdr:from>
    <xdr:to>
      <xdr:col>102</xdr:col>
      <xdr:colOff>165100</xdr:colOff>
      <xdr:row>40</xdr:row>
      <xdr:rowOff>134263</xdr:rowOff>
    </xdr:to>
    <xdr:sp macro="" textlink="">
      <xdr:nvSpPr>
        <xdr:cNvPr id="597" name="楕円 596"/>
        <xdr:cNvSpPr/>
      </xdr:nvSpPr>
      <xdr:spPr>
        <a:xfrm>
          <a:off x="19494500" y="68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76618</xdr:rowOff>
    </xdr:from>
    <xdr:to>
      <xdr:col>107</xdr:col>
      <xdr:colOff>50800</xdr:colOff>
      <xdr:row>40</xdr:row>
      <xdr:rowOff>83463</xdr:rowOff>
    </xdr:to>
    <xdr:cxnSp macro="">
      <xdr:nvCxnSpPr>
        <xdr:cNvPr id="598" name="直線コネクタ 597"/>
        <xdr:cNvCxnSpPr/>
      </xdr:nvCxnSpPr>
      <xdr:spPr>
        <a:xfrm flipV="1">
          <a:off x="19545300" y="6934618"/>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89464</xdr:rowOff>
    </xdr:from>
    <xdr:to>
      <xdr:col>98</xdr:col>
      <xdr:colOff>38100</xdr:colOff>
      <xdr:row>39</xdr:row>
      <xdr:rowOff>19614</xdr:rowOff>
    </xdr:to>
    <xdr:sp macro="" textlink="">
      <xdr:nvSpPr>
        <xdr:cNvPr id="599" name="楕円 598"/>
        <xdr:cNvSpPr/>
      </xdr:nvSpPr>
      <xdr:spPr>
        <a:xfrm>
          <a:off x="18605500" y="66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140264</xdr:rowOff>
    </xdr:from>
    <xdr:to>
      <xdr:col>102</xdr:col>
      <xdr:colOff>114300</xdr:colOff>
      <xdr:row>40</xdr:row>
      <xdr:rowOff>83463</xdr:rowOff>
    </xdr:to>
    <xdr:cxnSp macro="">
      <xdr:nvCxnSpPr>
        <xdr:cNvPr id="600" name="直線コネクタ 599"/>
        <xdr:cNvCxnSpPr/>
      </xdr:nvCxnSpPr>
      <xdr:spPr>
        <a:xfrm>
          <a:off x="18656300" y="6655364"/>
          <a:ext cx="889000" cy="28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601"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602"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603"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604" name="n_4aveValue【一般廃棄物処理施設】&#10;一人当たり有形固定資産（償却資産）額"/>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111468</xdr:rowOff>
    </xdr:from>
    <xdr:ext cx="599010" cy="259045"/>
    <xdr:sp macro="" textlink="">
      <xdr:nvSpPr>
        <xdr:cNvPr id="605" name="n_1mainValue【一般廃棄物処理施設】&#10;一人当たり有形固定資産（償却資産）額"/>
        <xdr:cNvSpPr txBox="1"/>
      </xdr:nvSpPr>
      <xdr:spPr>
        <a:xfrm>
          <a:off x="21011095" y="6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118545</xdr:rowOff>
    </xdr:from>
    <xdr:ext cx="599010" cy="259045"/>
    <xdr:sp macro="" textlink="">
      <xdr:nvSpPr>
        <xdr:cNvPr id="606" name="n_2mainValue【一般廃棄物処理施設】&#10;一人当たり有形固定資産（償却資産）額"/>
        <xdr:cNvSpPr txBox="1"/>
      </xdr:nvSpPr>
      <xdr:spPr>
        <a:xfrm>
          <a:off x="20134795" y="697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125390</xdr:rowOff>
    </xdr:from>
    <xdr:ext cx="599010" cy="259045"/>
    <xdr:sp macro="" textlink="">
      <xdr:nvSpPr>
        <xdr:cNvPr id="607" name="n_3mainValue【一般廃棄物処理施設】&#10;一人当たり有形固定資産（償却資産）額"/>
        <xdr:cNvSpPr txBox="1"/>
      </xdr:nvSpPr>
      <xdr:spPr>
        <a:xfrm>
          <a:off x="19245795" y="698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36141</xdr:rowOff>
    </xdr:from>
    <xdr:ext cx="599010" cy="259045"/>
    <xdr:sp macro="" textlink="">
      <xdr:nvSpPr>
        <xdr:cNvPr id="608" name="n_4mainValue【一般廃棄物処理施設】&#10;一人当たり有形固定資産（償却資産）額"/>
        <xdr:cNvSpPr txBox="1"/>
      </xdr:nvSpPr>
      <xdr:spPr>
        <a:xfrm>
          <a:off x="18356795" y="637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34" name="直線コネクタ 633"/>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7"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8" name="直線コネクタ 637"/>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639"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640" name="フローチャート: 判断 639"/>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41" name="フローチャート: 判断 64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642" name="フローチャート: 判断 641"/>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3" name="フローチャート: 判断 64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4" name="フローチャート: 判断 64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83094</xdr:rowOff>
    </xdr:from>
    <xdr:to>
      <xdr:col>85</xdr:col>
      <xdr:colOff>177800</xdr:colOff>
      <xdr:row>60</xdr:row>
      <xdr:rowOff>13244</xdr:rowOff>
    </xdr:to>
    <xdr:sp macro="" textlink="">
      <xdr:nvSpPr>
        <xdr:cNvPr id="650" name="楕円 649"/>
        <xdr:cNvSpPr/>
      </xdr:nvSpPr>
      <xdr:spPr>
        <a:xfrm>
          <a:off x="16268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61521</xdr:rowOff>
    </xdr:from>
    <xdr:ext cx="405111" cy="259045"/>
    <xdr:sp macro="" textlink="">
      <xdr:nvSpPr>
        <xdr:cNvPr id="651" name="【保健センター・保健所】&#10;有形固定資産減価償却率該当値テキスト"/>
        <xdr:cNvSpPr txBox="1"/>
      </xdr:nvSpPr>
      <xdr:spPr>
        <a:xfrm>
          <a:off x="16357600"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652" name="楕円 651"/>
        <xdr:cNvSpPr/>
      </xdr:nvSpPr>
      <xdr:spPr>
        <a:xfrm>
          <a:off x="15430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99604</xdr:rowOff>
    </xdr:from>
    <xdr:to>
      <xdr:col>85</xdr:col>
      <xdr:colOff>127000</xdr:colOff>
      <xdr:row>59</xdr:row>
      <xdr:rowOff>133894</xdr:rowOff>
    </xdr:to>
    <xdr:cxnSp macro="">
      <xdr:nvCxnSpPr>
        <xdr:cNvPr id="653" name="直線コネクタ 652"/>
        <xdr:cNvCxnSpPr/>
      </xdr:nvCxnSpPr>
      <xdr:spPr>
        <a:xfrm>
          <a:off x="15481300" y="102151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54" name="楕円 653"/>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59</xdr:row>
      <xdr:rowOff>99604</xdr:rowOff>
    </xdr:to>
    <xdr:cxnSp macro="">
      <xdr:nvCxnSpPr>
        <xdr:cNvPr id="655" name="直線コネクタ 654"/>
        <xdr:cNvCxnSpPr/>
      </xdr:nvCxnSpPr>
      <xdr:spPr>
        <a:xfrm>
          <a:off x="14592300" y="1018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56" name="楕円 655"/>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66947</xdr:rowOff>
    </xdr:to>
    <xdr:cxnSp macro="">
      <xdr:nvCxnSpPr>
        <xdr:cNvPr id="657" name="直線コネクタ 656"/>
        <xdr:cNvCxnSpPr/>
      </xdr:nvCxnSpPr>
      <xdr:spPr>
        <a:xfrm>
          <a:off x="13703300" y="101563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58" name="楕円 657"/>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659" name="直線コネクタ 658"/>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660"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661"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2"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63"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166931</xdr:rowOff>
    </xdr:from>
    <xdr:ext cx="405111" cy="259045"/>
    <xdr:sp macro="" textlink="">
      <xdr:nvSpPr>
        <xdr:cNvPr id="664" name="n_1mainValue【保健センター・保健所】&#10;有形固定資産減価償却率"/>
        <xdr:cNvSpPr txBox="1"/>
      </xdr:nvSpPr>
      <xdr:spPr>
        <a:xfrm>
          <a:off x="15266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65" name="n_2mainValue【保健センター・保健所】&#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66"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67" name="n_4mainValue【保健センター・保健所】&#10;有形固定資産減価償却率"/>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689" name="直線コネクタ 688"/>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90"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91" name="直線コネクタ 690"/>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692"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693" name="直線コネクタ 692"/>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694"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95" name="フローチャート: 判断 694"/>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696" name="フローチャート: 判断 695"/>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697" name="フローチャート: 判断 696"/>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98" name="フローチャート: 判断 697"/>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99" name="フローチャート: 判断 698"/>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705" name="楕円 704"/>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706" name="【保健センター・保健所】&#10;一人当たり面積該当値テキスト"/>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164084</xdr:rowOff>
    </xdr:from>
    <xdr:to>
      <xdr:col>112</xdr:col>
      <xdr:colOff>38100</xdr:colOff>
      <xdr:row>61</xdr:row>
      <xdr:rowOff>94234</xdr:rowOff>
    </xdr:to>
    <xdr:sp macro="" textlink="">
      <xdr:nvSpPr>
        <xdr:cNvPr id="707" name="楕円 706"/>
        <xdr:cNvSpPr/>
      </xdr:nvSpPr>
      <xdr:spPr>
        <a:xfrm>
          <a:off x="2127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43434</xdr:rowOff>
    </xdr:to>
    <xdr:cxnSp macro="">
      <xdr:nvCxnSpPr>
        <xdr:cNvPr id="708" name="直線コネクタ 707"/>
        <xdr:cNvCxnSpPr/>
      </xdr:nvCxnSpPr>
      <xdr:spPr>
        <a:xfrm flipV="1">
          <a:off x="21323300" y="10492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xdr:rowOff>
    </xdr:from>
    <xdr:to>
      <xdr:col>107</xdr:col>
      <xdr:colOff>101600</xdr:colOff>
      <xdr:row>61</xdr:row>
      <xdr:rowOff>103378</xdr:rowOff>
    </xdr:to>
    <xdr:sp macro="" textlink="">
      <xdr:nvSpPr>
        <xdr:cNvPr id="709" name="楕円 708"/>
        <xdr:cNvSpPr/>
      </xdr:nvSpPr>
      <xdr:spPr>
        <a:xfrm>
          <a:off x="20383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43434</xdr:rowOff>
    </xdr:from>
    <xdr:to>
      <xdr:col>111</xdr:col>
      <xdr:colOff>177800</xdr:colOff>
      <xdr:row>61</xdr:row>
      <xdr:rowOff>52578</xdr:rowOff>
    </xdr:to>
    <xdr:cxnSp macro="">
      <xdr:nvCxnSpPr>
        <xdr:cNvPr id="710" name="直線コネクタ 709"/>
        <xdr:cNvCxnSpPr/>
      </xdr:nvCxnSpPr>
      <xdr:spPr>
        <a:xfrm flipV="1">
          <a:off x="20434300" y="1050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xdr:rowOff>
    </xdr:from>
    <xdr:to>
      <xdr:col>102</xdr:col>
      <xdr:colOff>165100</xdr:colOff>
      <xdr:row>61</xdr:row>
      <xdr:rowOff>112522</xdr:rowOff>
    </xdr:to>
    <xdr:sp macro="" textlink="">
      <xdr:nvSpPr>
        <xdr:cNvPr id="711" name="楕円 710"/>
        <xdr:cNvSpPr/>
      </xdr:nvSpPr>
      <xdr:spPr>
        <a:xfrm>
          <a:off x="19494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52578</xdr:rowOff>
    </xdr:from>
    <xdr:to>
      <xdr:col>107</xdr:col>
      <xdr:colOff>50800</xdr:colOff>
      <xdr:row>61</xdr:row>
      <xdr:rowOff>61722</xdr:rowOff>
    </xdr:to>
    <xdr:cxnSp macro="">
      <xdr:nvCxnSpPr>
        <xdr:cNvPr id="712" name="直線コネクタ 711"/>
        <xdr:cNvCxnSpPr/>
      </xdr:nvCxnSpPr>
      <xdr:spPr>
        <a:xfrm flipV="1">
          <a:off x="19545300" y="1051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17780</xdr:rowOff>
    </xdr:from>
    <xdr:to>
      <xdr:col>98</xdr:col>
      <xdr:colOff>38100</xdr:colOff>
      <xdr:row>61</xdr:row>
      <xdr:rowOff>119380</xdr:rowOff>
    </xdr:to>
    <xdr:sp macro="" textlink="">
      <xdr:nvSpPr>
        <xdr:cNvPr id="713" name="楕円 712"/>
        <xdr:cNvSpPr/>
      </xdr:nvSpPr>
      <xdr:spPr>
        <a:xfrm>
          <a:off x="18605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61722</xdr:rowOff>
    </xdr:from>
    <xdr:to>
      <xdr:col>102</xdr:col>
      <xdr:colOff>114300</xdr:colOff>
      <xdr:row>61</xdr:row>
      <xdr:rowOff>68580</xdr:rowOff>
    </xdr:to>
    <xdr:cxnSp macro="">
      <xdr:nvCxnSpPr>
        <xdr:cNvPr id="714" name="直線コネクタ 713"/>
        <xdr:cNvCxnSpPr/>
      </xdr:nvCxnSpPr>
      <xdr:spPr>
        <a:xfrm flipV="1">
          <a:off x="18656300" y="105201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715" name="n_1aveValue【保健センター・保健所】&#10;一人当たり面積"/>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716" name="n_2aveValue【保健センター・保健所】&#10;一人当たり面積"/>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717" name="n_3aveValue【保健センター・保健所】&#10;一人当たり面積"/>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718" name="n_4aveValue【保健センター・保健所】&#10;一人当たり面積"/>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110761</xdr:rowOff>
    </xdr:from>
    <xdr:ext cx="469744" cy="259045"/>
    <xdr:sp macro="" textlink="">
      <xdr:nvSpPr>
        <xdr:cNvPr id="719" name="n_1mainValue【保健センター・保健所】&#10;一人当たり面積"/>
        <xdr:cNvSpPr txBox="1"/>
      </xdr:nvSpPr>
      <xdr:spPr>
        <a:xfrm>
          <a:off x="21075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119905</xdr:rowOff>
    </xdr:from>
    <xdr:ext cx="469744" cy="259045"/>
    <xdr:sp macro="" textlink="">
      <xdr:nvSpPr>
        <xdr:cNvPr id="720" name="n_2mainValue【保健センター・保健所】&#10;一人当たり面積"/>
        <xdr:cNvSpPr txBox="1"/>
      </xdr:nvSpPr>
      <xdr:spPr>
        <a:xfrm>
          <a:off x="20199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129049</xdr:rowOff>
    </xdr:from>
    <xdr:ext cx="469744" cy="259045"/>
    <xdr:sp macro="" textlink="">
      <xdr:nvSpPr>
        <xdr:cNvPr id="721" name="n_3mainValue【保健センター・保健所】&#10;一人当たり面積"/>
        <xdr:cNvSpPr txBox="1"/>
      </xdr:nvSpPr>
      <xdr:spPr>
        <a:xfrm>
          <a:off x="19310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135907</xdr:rowOff>
    </xdr:from>
    <xdr:ext cx="469744" cy="259045"/>
    <xdr:sp macro="" textlink="">
      <xdr:nvSpPr>
        <xdr:cNvPr id="722" name="n_4mainValue【保健センター・保健所】&#10;一人当たり面積"/>
        <xdr:cNvSpPr txBox="1"/>
      </xdr:nvSpPr>
      <xdr:spPr>
        <a:xfrm>
          <a:off x="18421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747" name="直線コネクタ 746"/>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750"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751" name="直線コネクタ 750"/>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52"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3" name="フローチャート: 判断 75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754" name="フローチャート: 判断 753"/>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755" name="フローチャート: 判断 754"/>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56" name="フローチャート: 判断 755"/>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757" name="フローチャート: 判断 756"/>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103505</xdr:rowOff>
    </xdr:from>
    <xdr:to>
      <xdr:col>85</xdr:col>
      <xdr:colOff>177800</xdr:colOff>
      <xdr:row>79</xdr:row>
      <xdr:rowOff>33655</xdr:rowOff>
    </xdr:to>
    <xdr:sp macro="" textlink="">
      <xdr:nvSpPr>
        <xdr:cNvPr id="763" name="楕円 762"/>
        <xdr:cNvSpPr/>
      </xdr:nvSpPr>
      <xdr:spPr>
        <a:xfrm>
          <a:off x="162687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126382</xdr:rowOff>
    </xdr:from>
    <xdr:ext cx="405111" cy="259045"/>
    <xdr:sp macro="" textlink="">
      <xdr:nvSpPr>
        <xdr:cNvPr id="764" name="【消防施設】&#10;有形固定資産減価償却率該当値テキスト"/>
        <xdr:cNvSpPr txBox="1"/>
      </xdr:nvSpPr>
      <xdr:spPr>
        <a:xfrm>
          <a:off x="1635760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84455</xdr:rowOff>
    </xdr:from>
    <xdr:to>
      <xdr:col>81</xdr:col>
      <xdr:colOff>101600</xdr:colOff>
      <xdr:row>79</xdr:row>
      <xdr:rowOff>14605</xdr:rowOff>
    </xdr:to>
    <xdr:sp macro="" textlink="">
      <xdr:nvSpPr>
        <xdr:cNvPr id="765" name="楕円 764"/>
        <xdr:cNvSpPr/>
      </xdr:nvSpPr>
      <xdr:spPr>
        <a:xfrm>
          <a:off x="15430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135255</xdr:rowOff>
    </xdr:from>
    <xdr:to>
      <xdr:col>85</xdr:col>
      <xdr:colOff>127000</xdr:colOff>
      <xdr:row>78</xdr:row>
      <xdr:rowOff>154305</xdr:rowOff>
    </xdr:to>
    <xdr:cxnSp macro="">
      <xdr:nvCxnSpPr>
        <xdr:cNvPr id="766" name="直線コネクタ 765"/>
        <xdr:cNvCxnSpPr/>
      </xdr:nvCxnSpPr>
      <xdr:spPr>
        <a:xfrm>
          <a:off x="15481300" y="135083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69214</xdr:rowOff>
    </xdr:from>
    <xdr:to>
      <xdr:col>76</xdr:col>
      <xdr:colOff>165100</xdr:colOff>
      <xdr:row>78</xdr:row>
      <xdr:rowOff>170814</xdr:rowOff>
    </xdr:to>
    <xdr:sp macro="" textlink="">
      <xdr:nvSpPr>
        <xdr:cNvPr id="767" name="楕円 766"/>
        <xdr:cNvSpPr/>
      </xdr:nvSpPr>
      <xdr:spPr>
        <a:xfrm>
          <a:off x="14541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120014</xdr:rowOff>
    </xdr:from>
    <xdr:to>
      <xdr:col>81</xdr:col>
      <xdr:colOff>50800</xdr:colOff>
      <xdr:row>78</xdr:row>
      <xdr:rowOff>135255</xdr:rowOff>
    </xdr:to>
    <xdr:cxnSp macro="">
      <xdr:nvCxnSpPr>
        <xdr:cNvPr id="768" name="直線コネクタ 767"/>
        <xdr:cNvCxnSpPr/>
      </xdr:nvCxnSpPr>
      <xdr:spPr>
        <a:xfrm>
          <a:off x="14592300" y="134931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6350</xdr:rowOff>
    </xdr:from>
    <xdr:to>
      <xdr:col>72</xdr:col>
      <xdr:colOff>38100</xdr:colOff>
      <xdr:row>78</xdr:row>
      <xdr:rowOff>107950</xdr:rowOff>
    </xdr:to>
    <xdr:sp macro="" textlink="">
      <xdr:nvSpPr>
        <xdr:cNvPr id="769" name="楕円 768"/>
        <xdr:cNvSpPr/>
      </xdr:nvSpPr>
      <xdr:spPr>
        <a:xfrm>
          <a:off x="13652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57150</xdr:rowOff>
    </xdr:from>
    <xdr:to>
      <xdr:col>76</xdr:col>
      <xdr:colOff>114300</xdr:colOff>
      <xdr:row>78</xdr:row>
      <xdr:rowOff>120014</xdr:rowOff>
    </xdr:to>
    <xdr:cxnSp macro="">
      <xdr:nvCxnSpPr>
        <xdr:cNvPr id="770" name="直線コネクタ 769"/>
        <xdr:cNvCxnSpPr/>
      </xdr:nvCxnSpPr>
      <xdr:spPr>
        <a:xfrm>
          <a:off x="13703300" y="134302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771"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772"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773"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774"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31132</xdr:rowOff>
    </xdr:from>
    <xdr:ext cx="405111" cy="259045"/>
    <xdr:sp macro="" textlink="">
      <xdr:nvSpPr>
        <xdr:cNvPr id="775" name="n_1mainValue【消防施設】&#10;有形固定資産減価償却率"/>
        <xdr:cNvSpPr txBox="1"/>
      </xdr:nvSpPr>
      <xdr:spPr>
        <a:xfrm>
          <a:off x="152660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15891</xdr:rowOff>
    </xdr:from>
    <xdr:ext cx="405111" cy="259045"/>
    <xdr:sp macro="" textlink="">
      <xdr:nvSpPr>
        <xdr:cNvPr id="776" name="n_2mainValue【消防施設】&#10;有形固定資産減価償却率"/>
        <xdr:cNvSpPr txBox="1"/>
      </xdr:nvSpPr>
      <xdr:spPr>
        <a:xfrm>
          <a:off x="14389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124477</xdr:rowOff>
    </xdr:from>
    <xdr:ext cx="405111" cy="259045"/>
    <xdr:sp macro="" textlink="">
      <xdr:nvSpPr>
        <xdr:cNvPr id="777" name="n_3mainValue【消防施設】&#10;有形固定資産減価償却率"/>
        <xdr:cNvSpPr txBox="1"/>
      </xdr:nvSpPr>
      <xdr:spPr>
        <a:xfrm>
          <a:off x="1350074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801" name="直線コネクタ 800"/>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2"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3" name="直線コネクタ 802"/>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804"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805" name="直線コネクタ 804"/>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806"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807" name="フローチャート: 判断 806"/>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808" name="フローチャート: 判断 807"/>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810" name="フローチャート: 判断 809"/>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811" name="フローチャート: 判断 810"/>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90170</xdr:rowOff>
    </xdr:from>
    <xdr:to>
      <xdr:col>116</xdr:col>
      <xdr:colOff>114300</xdr:colOff>
      <xdr:row>78</xdr:row>
      <xdr:rowOff>20320</xdr:rowOff>
    </xdr:to>
    <xdr:sp macro="" textlink="">
      <xdr:nvSpPr>
        <xdr:cNvPr id="817" name="楕円 816"/>
        <xdr:cNvSpPr/>
      </xdr:nvSpPr>
      <xdr:spPr>
        <a:xfrm>
          <a:off x="22110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43197</xdr:rowOff>
    </xdr:from>
    <xdr:ext cx="469744" cy="259045"/>
    <xdr:sp macro="" textlink="">
      <xdr:nvSpPr>
        <xdr:cNvPr id="818" name="【消防施設】&#10;一人当たり面積該当値テキスト"/>
        <xdr:cNvSpPr txBox="1"/>
      </xdr:nvSpPr>
      <xdr:spPr>
        <a:xfrm>
          <a:off x="22199600" y="132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95886</xdr:rowOff>
    </xdr:from>
    <xdr:to>
      <xdr:col>112</xdr:col>
      <xdr:colOff>38100</xdr:colOff>
      <xdr:row>78</xdr:row>
      <xdr:rowOff>26036</xdr:rowOff>
    </xdr:to>
    <xdr:sp macro="" textlink="">
      <xdr:nvSpPr>
        <xdr:cNvPr id="819" name="楕円 818"/>
        <xdr:cNvSpPr/>
      </xdr:nvSpPr>
      <xdr:spPr>
        <a:xfrm>
          <a:off x="21272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140970</xdr:rowOff>
    </xdr:from>
    <xdr:to>
      <xdr:col>116</xdr:col>
      <xdr:colOff>63500</xdr:colOff>
      <xdr:row>77</xdr:row>
      <xdr:rowOff>146686</xdr:rowOff>
    </xdr:to>
    <xdr:cxnSp macro="">
      <xdr:nvCxnSpPr>
        <xdr:cNvPr id="820" name="直線コネクタ 819"/>
        <xdr:cNvCxnSpPr/>
      </xdr:nvCxnSpPr>
      <xdr:spPr>
        <a:xfrm flipV="1">
          <a:off x="21323300" y="133426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124461</xdr:rowOff>
    </xdr:from>
    <xdr:to>
      <xdr:col>107</xdr:col>
      <xdr:colOff>101600</xdr:colOff>
      <xdr:row>78</xdr:row>
      <xdr:rowOff>54611</xdr:rowOff>
    </xdr:to>
    <xdr:sp macro="" textlink="">
      <xdr:nvSpPr>
        <xdr:cNvPr id="821" name="楕円 820"/>
        <xdr:cNvSpPr/>
      </xdr:nvSpPr>
      <xdr:spPr>
        <a:xfrm>
          <a:off x="20383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146686</xdr:rowOff>
    </xdr:from>
    <xdr:to>
      <xdr:col>111</xdr:col>
      <xdr:colOff>177800</xdr:colOff>
      <xdr:row>78</xdr:row>
      <xdr:rowOff>3811</xdr:rowOff>
    </xdr:to>
    <xdr:cxnSp macro="">
      <xdr:nvCxnSpPr>
        <xdr:cNvPr id="822" name="直線コネクタ 821"/>
        <xdr:cNvCxnSpPr/>
      </xdr:nvCxnSpPr>
      <xdr:spPr>
        <a:xfrm flipV="1">
          <a:off x="20434300" y="13348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153036</xdr:rowOff>
    </xdr:from>
    <xdr:to>
      <xdr:col>102</xdr:col>
      <xdr:colOff>165100</xdr:colOff>
      <xdr:row>78</xdr:row>
      <xdr:rowOff>83186</xdr:rowOff>
    </xdr:to>
    <xdr:sp macro="" textlink="">
      <xdr:nvSpPr>
        <xdr:cNvPr id="823" name="楕円 822"/>
        <xdr:cNvSpPr/>
      </xdr:nvSpPr>
      <xdr:spPr>
        <a:xfrm>
          <a:off x="19494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3811</xdr:rowOff>
    </xdr:from>
    <xdr:to>
      <xdr:col>107</xdr:col>
      <xdr:colOff>50800</xdr:colOff>
      <xdr:row>78</xdr:row>
      <xdr:rowOff>32386</xdr:rowOff>
    </xdr:to>
    <xdr:cxnSp macro="">
      <xdr:nvCxnSpPr>
        <xdr:cNvPr id="824" name="直線コネクタ 823"/>
        <xdr:cNvCxnSpPr/>
      </xdr:nvCxnSpPr>
      <xdr:spPr>
        <a:xfrm flipV="1">
          <a:off x="19545300" y="13376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825"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6" name="n_2ave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827"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828"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42563</xdr:rowOff>
    </xdr:from>
    <xdr:ext cx="469744" cy="259045"/>
    <xdr:sp macro="" textlink="">
      <xdr:nvSpPr>
        <xdr:cNvPr id="829" name="n_1mainValue【消防施設】&#10;一人当たり面積"/>
        <xdr:cNvSpPr txBox="1"/>
      </xdr:nvSpPr>
      <xdr:spPr>
        <a:xfrm>
          <a:off x="21075727"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71138</xdr:rowOff>
    </xdr:from>
    <xdr:ext cx="469744" cy="259045"/>
    <xdr:sp macro="" textlink="">
      <xdr:nvSpPr>
        <xdr:cNvPr id="830" name="n_2mainValue【消防施設】&#10;一人当たり面積"/>
        <xdr:cNvSpPr txBox="1"/>
      </xdr:nvSpPr>
      <xdr:spPr>
        <a:xfrm>
          <a:off x="20199427"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99713</xdr:rowOff>
    </xdr:from>
    <xdr:ext cx="469744" cy="259045"/>
    <xdr:sp macro="" textlink="">
      <xdr:nvSpPr>
        <xdr:cNvPr id="831" name="n_3mainValue【消防施設】&#10;一人当たり面積"/>
        <xdr:cNvSpPr txBox="1"/>
      </xdr:nvSpPr>
      <xdr:spPr>
        <a:xfrm>
          <a:off x="19310427" y="1312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57" name="直線コネクタ 8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61" name="直線コネクタ 8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862"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863" name="フローチャート: 判断 862"/>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864" name="フローチャート: 判断 863"/>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65" name="フローチャート: 判断 864"/>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866" name="フローチャート: 判断 865"/>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867" name="フローチャート: 判断 866"/>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73" name="楕円 872"/>
        <xdr:cNvSpPr/>
      </xdr:nvSpPr>
      <xdr:spPr>
        <a:xfrm>
          <a:off x="16268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12354</xdr:rowOff>
    </xdr:from>
    <xdr:ext cx="405111" cy="259045"/>
    <xdr:sp macro="" textlink="">
      <xdr:nvSpPr>
        <xdr:cNvPr id="874" name="【庁舎】&#10;有形固定資産減価償却率該当値テキスト"/>
        <xdr:cNvSpPr txBox="1"/>
      </xdr:nvSpPr>
      <xdr:spPr>
        <a:xfrm>
          <a:off x="16357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875" name="楕円 874"/>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40277</xdr:rowOff>
    </xdr:to>
    <xdr:cxnSp macro="">
      <xdr:nvCxnSpPr>
        <xdr:cNvPr id="876" name="直線コネクタ 875"/>
        <xdr:cNvCxnSpPr/>
      </xdr:nvCxnSpPr>
      <xdr:spPr>
        <a:xfrm>
          <a:off x="15481300" y="178384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877" name="楕円 876"/>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104</xdr:row>
      <xdr:rowOff>7620</xdr:rowOff>
    </xdr:to>
    <xdr:cxnSp macro="">
      <xdr:nvCxnSpPr>
        <xdr:cNvPr id="878" name="直線コネクタ 877"/>
        <xdr:cNvCxnSpPr/>
      </xdr:nvCxnSpPr>
      <xdr:spPr>
        <a:xfrm>
          <a:off x="14592300" y="178073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879" name="楕円 878"/>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103</xdr:row>
      <xdr:rowOff>148045</xdr:rowOff>
    </xdr:to>
    <xdr:cxnSp macro="">
      <xdr:nvCxnSpPr>
        <xdr:cNvPr id="880" name="直線コネクタ 879"/>
        <xdr:cNvCxnSpPr/>
      </xdr:nvCxnSpPr>
      <xdr:spPr>
        <a:xfrm>
          <a:off x="13703300" y="177763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881" name="楕円 880"/>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103</xdr:row>
      <xdr:rowOff>117021</xdr:rowOff>
    </xdr:to>
    <xdr:cxnSp macro="">
      <xdr:nvCxnSpPr>
        <xdr:cNvPr id="882" name="直線コネクタ 881"/>
        <xdr:cNvCxnSpPr/>
      </xdr:nvCxnSpPr>
      <xdr:spPr>
        <a:xfrm>
          <a:off x="12814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883"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884"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885"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886"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887" name="n_1main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43922</xdr:rowOff>
    </xdr:from>
    <xdr:ext cx="405111" cy="259045"/>
    <xdr:sp macro="" textlink="">
      <xdr:nvSpPr>
        <xdr:cNvPr id="888" name="n_2mainValue【庁舎】&#10;有形固定資産減価償却率"/>
        <xdr:cNvSpPr txBox="1"/>
      </xdr:nvSpPr>
      <xdr:spPr>
        <a:xfrm>
          <a:off x="14389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889" name="n_3mainValue【庁舎】&#10;有形固定資産減価償却率"/>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890" name="n_4mainValue【庁舎】&#10;有形固定資産減価償却率"/>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912" name="テキスト ボックス 91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4" name="テキスト ボックス 9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916" name="直線コネクタ 915"/>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7"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8" name="直線コネクタ 9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0" name="直線コネクタ 91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921"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922" name="フローチャート: 判断 921"/>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923" name="フローチャート: 判断 922"/>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924" name="フローチャート: 判断 923"/>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925" name="フローチャート: 判断 924"/>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926" name="フローチャート: 判断 925"/>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35688</xdr:rowOff>
    </xdr:from>
    <xdr:to>
      <xdr:col>116</xdr:col>
      <xdr:colOff>114300</xdr:colOff>
      <xdr:row>108</xdr:row>
      <xdr:rowOff>137288</xdr:rowOff>
    </xdr:to>
    <xdr:sp macro="" textlink="">
      <xdr:nvSpPr>
        <xdr:cNvPr id="932" name="楕円 931"/>
        <xdr:cNvSpPr/>
      </xdr:nvSpPr>
      <xdr:spPr>
        <a:xfrm>
          <a:off x="22110700" y="18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166515</xdr:rowOff>
    </xdr:from>
    <xdr:ext cx="469744" cy="259045"/>
    <xdr:sp macro="" textlink="">
      <xdr:nvSpPr>
        <xdr:cNvPr id="933" name="【庁舎】&#10;一人当たり面積該当値テキスト"/>
        <xdr:cNvSpPr txBox="1"/>
      </xdr:nvSpPr>
      <xdr:spPr>
        <a:xfrm>
          <a:off x="22199600" y="183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38136</xdr:rowOff>
    </xdr:from>
    <xdr:to>
      <xdr:col>112</xdr:col>
      <xdr:colOff>38100</xdr:colOff>
      <xdr:row>108</xdr:row>
      <xdr:rowOff>139736</xdr:rowOff>
    </xdr:to>
    <xdr:sp macro="" textlink="">
      <xdr:nvSpPr>
        <xdr:cNvPr id="934" name="楕円 933"/>
        <xdr:cNvSpPr/>
      </xdr:nvSpPr>
      <xdr:spPr>
        <a:xfrm>
          <a:off x="21272500" y="185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86488</xdr:rowOff>
    </xdr:from>
    <xdr:to>
      <xdr:col>116</xdr:col>
      <xdr:colOff>63500</xdr:colOff>
      <xdr:row>108</xdr:row>
      <xdr:rowOff>88936</xdr:rowOff>
    </xdr:to>
    <xdr:cxnSp macro="">
      <xdr:nvCxnSpPr>
        <xdr:cNvPr id="935" name="直線コネクタ 934"/>
        <xdr:cNvCxnSpPr/>
      </xdr:nvCxnSpPr>
      <xdr:spPr>
        <a:xfrm flipV="1">
          <a:off x="21323300" y="18603088"/>
          <a:ext cx="8382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40422</xdr:rowOff>
    </xdr:from>
    <xdr:to>
      <xdr:col>107</xdr:col>
      <xdr:colOff>101600</xdr:colOff>
      <xdr:row>108</xdr:row>
      <xdr:rowOff>142022</xdr:rowOff>
    </xdr:to>
    <xdr:sp macro="" textlink="">
      <xdr:nvSpPr>
        <xdr:cNvPr id="936" name="楕円 935"/>
        <xdr:cNvSpPr/>
      </xdr:nvSpPr>
      <xdr:spPr>
        <a:xfrm>
          <a:off x="20383500" y="185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88936</xdr:rowOff>
    </xdr:from>
    <xdr:to>
      <xdr:col>111</xdr:col>
      <xdr:colOff>177800</xdr:colOff>
      <xdr:row>108</xdr:row>
      <xdr:rowOff>91222</xdr:rowOff>
    </xdr:to>
    <xdr:cxnSp macro="">
      <xdr:nvCxnSpPr>
        <xdr:cNvPr id="937" name="直線コネクタ 936"/>
        <xdr:cNvCxnSpPr/>
      </xdr:nvCxnSpPr>
      <xdr:spPr>
        <a:xfrm flipV="1">
          <a:off x="20434300" y="186055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42545</xdr:rowOff>
    </xdr:from>
    <xdr:to>
      <xdr:col>102</xdr:col>
      <xdr:colOff>165100</xdr:colOff>
      <xdr:row>108</xdr:row>
      <xdr:rowOff>144145</xdr:rowOff>
    </xdr:to>
    <xdr:sp macro="" textlink="">
      <xdr:nvSpPr>
        <xdr:cNvPr id="938" name="楕円 937"/>
        <xdr:cNvSpPr/>
      </xdr:nvSpPr>
      <xdr:spPr>
        <a:xfrm>
          <a:off x="19494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91222</xdr:rowOff>
    </xdr:from>
    <xdr:to>
      <xdr:col>107</xdr:col>
      <xdr:colOff>50800</xdr:colOff>
      <xdr:row>108</xdr:row>
      <xdr:rowOff>93345</xdr:rowOff>
    </xdr:to>
    <xdr:cxnSp macro="">
      <xdr:nvCxnSpPr>
        <xdr:cNvPr id="939" name="直線コネクタ 938"/>
        <xdr:cNvCxnSpPr/>
      </xdr:nvCxnSpPr>
      <xdr:spPr>
        <a:xfrm flipV="1">
          <a:off x="19545300" y="1860782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44667</xdr:rowOff>
    </xdr:from>
    <xdr:to>
      <xdr:col>98</xdr:col>
      <xdr:colOff>38100</xdr:colOff>
      <xdr:row>108</xdr:row>
      <xdr:rowOff>146267</xdr:rowOff>
    </xdr:to>
    <xdr:sp macro="" textlink="">
      <xdr:nvSpPr>
        <xdr:cNvPr id="940" name="楕円 939"/>
        <xdr:cNvSpPr/>
      </xdr:nvSpPr>
      <xdr:spPr>
        <a:xfrm>
          <a:off x="18605500" y="185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93345</xdr:rowOff>
    </xdr:from>
    <xdr:to>
      <xdr:col>102</xdr:col>
      <xdr:colOff>114300</xdr:colOff>
      <xdr:row>108</xdr:row>
      <xdr:rowOff>95467</xdr:rowOff>
    </xdr:to>
    <xdr:cxnSp macro="">
      <xdr:nvCxnSpPr>
        <xdr:cNvPr id="941" name="直線コネクタ 940"/>
        <xdr:cNvCxnSpPr/>
      </xdr:nvCxnSpPr>
      <xdr:spPr>
        <a:xfrm flipV="1">
          <a:off x="18656300" y="1860994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942" name="n_1aveValue【庁舎】&#10;一人当たり面積"/>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943"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944"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945"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156263</xdr:rowOff>
    </xdr:from>
    <xdr:ext cx="469744" cy="259045"/>
    <xdr:sp macro="" textlink="">
      <xdr:nvSpPr>
        <xdr:cNvPr id="946" name="n_1mainValue【庁舎】&#10;一人当たり面積"/>
        <xdr:cNvSpPr txBox="1"/>
      </xdr:nvSpPr>
      <xdr:spPr>
        <a:xfrm>
          <a:off x="21075727" y="183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158549</xdr:rowOff>
    </xdr:from>
    <xdr:ext cx="469744" cy="259045"/>
    <xdr:sp macro="" textlink="">
      <xdr:nvSpPr>
        <xdr:cNvPr id="947" name="n_2mainValue【庁舎】&#10;一人当たり面積"/>
        <xdr:cNvSpPr txBox="1"/>
      </xdr:nvSpPr>
      <xdr:spPr>
        <a:xfrm>
          <a:off x="20199427" y="183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160672</xdr:rowOff>
    </xdr:from>
    <xdr:ext cx="469744" cy="259045"/>
    <xdr:sp macro="" textlink="">
      <xdr:nvSpPr>
        <xdr:cNvPr id="948" name="n_3mainValue【庁舎】&#10;一人当たり面積"/>
        <xdr:cNvSpPr txBox="1"/>
      </xdr:nvSpPr>
      <xdr:spPr>
        <a:xfrm>
          <a:off x="19310427" y="1833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162794</xdr:rowOff>
    </xdr:from>
    <xdr:ext cx="469744" cy="259045"/>
    <xdr:sp macro="" textlink="">
      <xdr:nvSpPr>
        <xdr:cNvPr id="949" name="n_4mainValue【庁舎】&#10;一人当たり面積"/>
        <xdr:cNvSpPr txBox="1"/>
      </xdr:nvSpPr>
      <xdr:spPr>
        <a:xfrm>
          <a:off x="18421427" y="1833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類似団体と比較して有形固定資産減価償却率が特に高くなっている施設は、市民会館が</a:t>
          </a:r>
          <a:r>
            <a:rPr kumimoji="1" lang="en-US" altLang="ja-JP" sz="1300">
              <a:latin typeface="ＭＳ Ｐゴシック" panose="020B0600070205080204" pitchFamily="50" charset="-128"/>
              <a:ea typeface="ＭＳ Ｐゴシック" panose="020B0600070205080204" pitchFamily="50" charset="-128"/>
            </a:rPr>
            <a:t>68.3</a:t>
          </a:r>
          <a:r>
            <a:rPr kumimoji="1" lang="ja-JP" altLang="en-US" sz="1300">
              <a:latin typeface="ＭＳ Ｐゴシック" panose="020B0600070205080204" pitchFamily="50" charset="-128"/>
              <a:ea typeface="ＭＳ Ｐゴシック" panose="020B0600070205080204" pitchFamily="50" charset="-128"/>
            </a:rPr>
            <a:t>％、福祉施設が</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％、一般廃棄物処理施設が</a:t>
          </a:r>
          <a:r>
            <a:rPr kumimoji="1" lang="en-US" altLang="ja-JP" sz="1300">
              <a:latin typeface="ＭＳ Ｐゴシック" panose="020B0600070205080204" pitchFamily="50" charset="-128"/>
              <a:ea typeface="ＭＳ Ｐゴシック" panose="020B0600070205080204" pitchFamily="50" charset="-128"/>
            </a:rPr>
            <a:t>68.1</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％であり、特に低くなっている施設は、消防施設が</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消防施設については、町の面積が広く、多くの消防団組織、消防施設があるため、一人当たり面積が高くなっている。</a:t>
          </a:r>
        </a:p>
        <a:p>
          <a:r>
            <a:rPr kumimoji="1" lang="ja-JP" altLang="en-US" sz="1300">
              <a:latin typeface="ＭＳ Ｐゴシック" panose="020B0600070205080204" pitchFamily="50" charset="-128"/>
              <a:ea typeface="ＭＳ Ｐゴシック" panose="020B0600070205080204" pitchFamily="50" charset="-128"/>
            </a:rPr>
            <a:t>　各施設、公共施設等総合管理計画に基づき、老朽化対策を行っていくが、庁舎、保健センター・保健所、福祉施設、図書館、一般廃棄物処理施設はそれぞれ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施設しかないため、人口動向等を踏まえ、必要に応じて適正規模の検証を行なう。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9,233
271.37
7,486,358
7,040,863
431,813
3,970,837
5,757,847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の改善となった。これは、基準財政需要額と比較して、基準財政収入額が伸びたためである。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収入額においては、固定資産税における償却資産の特例終了に伴う増加が主な要因である。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8" name="直線コネクタ 67"/>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1" name="直線コネクタ 70"/>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4" name="直線コネクタ 73"/>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7" name="直線コネクタ 76"/>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1" name="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48982</xdr:rowOff>
    </xdr:from>
    <xdr:ext cx="762000" cy="259045"/>
    <xdr:sp macro="" textlink="">
      <xdr:nvSpPr>
        <xdr:cNvPr id="92" name="テキスト ボックス 91"/>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3" name="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62388</xdr:rowOff>
    </xdr:from>
    <xdr:ext cx="762000" cy="259045"/>
    <xdr:sp macro="" textlink="">
      <xdr:nvSpPr>
        <xdr:cNvPr id="94" name="テキスト ボックス 93"/>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％の悪化、類似団体と比較して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％高い結果となった。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要因としては、特別会計への繰出金の基準見直しにかかる増額や、職員数の増に伴う人件費の増などが挙げられる。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今後については、経常経費に占める物件費の割合が高いため、各種システム等の保守委託などの見直しが必要である。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41656</xdr:rowOff>
    </xdr:to>
    <xdr:cxnSp macro="">
      <xdr:nvCxnSpPr>
        <xdr:cNvPr id="129" name="直線コネクタ 128"/>
        <xdr:cNvCxnSpPr/>
      </xdr:nvCxnSpPr>
      <xdr:spPr>
        <a:xfrm>
          <a:off x="4114800" y="111376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164846</xdr:rowOff>
    </xdr:to>
    <xdr:cxnSp macro="">
      <xdr:nvCxnSpPr>
        <xdr:cNvPr id="132" name="直線コネクタ 131"/>
        <xdr:cNvCxnSpPr/>
      </xdr:nvCxnSpPr>
      <xdr:spPr>
        <a:xfrm>
          <a:off x="3225800" y="109687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167386</xdr:rowOff>
    </xdr:to>
    <xdr:cxnSp macro="">
      <xdr:nvCxnSpPr>
        <xdr:cNvPr id="135" name="直線コネクタ 134"/>
        <xdr:cNvCxnSpPr/>
      </xdr:nvCxnSpPr>
      <xdr:spPr>
        <a:xfrm>
          <a:off x="2336800" y="1089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90170</xdr:rowOff>
    </xdr:to>
    <xdr:cxnSp macro="">
      <xdr:nvCxnSpPr>
        <xdr:cNvPr id="138" name="直線コネクタ 137"/>
        <xdr:cNvCxnSpPr/>
      </xdr:nvCxnSpPr>
      <xdr:spPr>
        <a:xfrm>
          <a:off x="1447800" y="107998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48" name="楕円 147"/>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49" name="財政構造の弾力性該当値テキスト"/>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0" name="楕円 149"/>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1" name="テキスト ボックス 150"/>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2" name="楕円 151"/>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3" name="テキスト ボックス 152"/>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4" name="楕円 153"/>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5" name="テキスト ボックス 154"/>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6" name="楕円 155"/>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7" name="テキスト ボックス 156"/>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15,476</a:t>
          </a:r>
          <a:r>
            <a:rPr kumimoji="1" lang="ja-JP" altLang="en-US" sz="1300">
              <a:latin typeface="ＭＳ Ｐゴシック" panose="020B0600070205080204" pitchFamily="50" charset="-128"/>
              <a:ea typeface="ＭＳ Ｐゴシック" panose="020B0600070205080204" pitchFamily="50" charset="-128"/>
            </a:rPr>
            <a:t>円の増となった。要因は、人件費については職員数の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名増、物件費についてはふるさと納税収入増に伴う返礼品関連経費や地籍調査測量委託が増額の要因となった。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件費は定員管理等に則り、総人件費の抑制を図るとともに、自律推進計画に基づいた歳出削減に努める。物件費についても、上記欄にもあるが、経常的な委託が増加傾向にあるため、事業の見直しを行うとともに徹底した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81266</xdr:rowOff>
    </xdr:from>
    <xdr:to>
      <xdr:col>23</xdr:col>
      <xdr:colOff>133350</xdr:colOff>
      <xdr:row>83</xdr:row>
      <xdr:rowOff>134615</xdr:rowOff>
    </xdr:to>
    <xdr:cxnSp macro="">
      <xdr:nvCxnSpPr>
        <xdr:cNvPr id="194" name="直線コネクタ 193"/>
        <xdr:cNvCxnSpPr/>
      </xdr:nvCxnSpPr>
      <xdr:spPr>
        <a:xfrm>
          <a:off x="4114800" y="14311616"/>
          <a:ext cx="838200" cy="5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64576</xdr:rowOff>
    </xdr:from>
    <xdr:to>
      <xdr:col>19</xdr:col>
      <xdr:colOff>133350</xdr:colOff>
      <xdr:row>83</xdr:row>
      <xdr:rowOff>81266</xdr:rowOff>
    </xdr:to>
    <xdr:cxnSp macro="">
      <xdr:nvCxnSpPr>
        <xdr:cNvPr id="197" name="直線コネクタ 196"/>
        <xdr:cNvCxnSpPr/>
      </xdr:nvCxnSpPr>
      <xdr:spPr>
        <a:xfrm>
          <a:off x="3225800" y="14294926"/>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64576</xdr:rowOff>
    </xdr:from>
    <xdr:to>
      <xdr:col>15</xdr:col>
      <xdr:colOff>82550</xdr:colOff>
      <xdr:row>83</xdr:row>
      <xdr:rowOff>91763</xdr:rowOff>
    </xdr:to>
    <xdr:cxnSp macro="">
      <xdr:nvCxnSpPr>
        <xdr:cNvPr id="200" name="直線コネクタ 199"/>
        <xdr:cNvCxnSpPr/>
      </xdr:nvCxnSpPr>
      <xdr:spPr>
        <a:xfrm flipV="1">
          <a:off x="2336800" y="14294926"/>
          <a:ext cx="889000" cy="2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9221</xdr:rowOff>
    </xdr:from>
    <xdr:to>
      <xdr:col>11</xdr:col>
      <xdr:colOff>31750</xdr:colOff>
      <xdr:row>83</xdr:row>
      <xdr:rowOff>91763</xdr:rowOff>
    </xdr:to>
    <xdr:cxnSp macro="">
      <xdr:nvCxnSpPr>
        <xdr:cNvPr id="203" name="直線コネクタ 202"/>
        <xdr:cNvCxnSpPr/>
      </xdr:nvCxnSpPr>
      <xdr:spPr>
        <a:xfrm>
          <a:off x="1447800" y="14239571"/>
          <a:ext cx="889000" cy="8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83815</xdr:rowOff>
    </xdr:from>
    <xdr:to>
      <xdr:col>23</xdr:col>
      <xdr:colOff>184150</xdr:colOff>
      <xdr:row>84</xdr:row>
      <xdr:rowOff>13965</xdr:rowOff>
    </xdr:to>
    <xdr:sp macro="" textlink="">
      <xdr:nvSpPr>
        <xdr:cNvPr id="213" name="楕円 212"/>
        <xdr:cNvSpPr/>
      </xdr:nvSpPr>
      <xdr:spPr>
        <a:xfrm>
          <a:off x="4902200" y="143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100342</xdr:rowOff>
    </xdr:from>
    <xdr:ext cx="762000" cy="259045"/>
    <xdr:sp macro="" textlink="">
      <xdr:nvSpPr>
        <xdr:cNvPr id="214" name="人件費・物件費等の状況該当値テキスト"/>
        <xdr:cNvSpPr txBox="1"/>
      </xdr:nvSpPr>
      <xdr:spPr>
        <a:xfrm>
          <a:off x="5041900" y="1415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30466</xdr:rowOff>
    </xdr:from>
    <xdr:to>
      <xdr:col>19</xdr:col>
      <xdr:colOff>184150</xdr:colOff>
      <xdr:row>83</xdr:row>
      <xdr:rowOff>132066</xdr:rowOff>
    </xdr:to>
    <xdr:sp macro="" textlink="">
      <xdr:nvSpPr>
        <xdr:cNvPr id="215" name="楕円 214"/>
        <xdr:cNvSpPr/>
      </xdr:nvSpPr>
      <xdr:spPr>
        <a:xfrm>
          <a:off x="4064000" y="142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142243</xdr:rowOff>
    </xdr:from>
    <xdr:ext cx="736600" cy="259045"/>
    <xdr:sp macro="" textlink="">
      <xdr:nvSpPr>
        <xdr:cNvPr id="216" name="テキスト ボックス 215"/>
        <xdr:cNvSpPr txBox="1"/>
      </xdr:nvSpPr>
      <xdr:spPr>
        <a:xfrm>
          <a:off x="3733800" y="1402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13776</xdr:rowOff>
    </xdr:from>
    <xdr:to>
      <xdr:col>15</xdr:col>
      <xdr:colOff>133350</xdr:colOff>
      <xdr:row>83</xdr:row>
      <xdr:rowOff>115376</xdr:rowOff>
    </xdr:to>
    <xdr:sp macro="" textlink="">
      <xdr:nvSpPr>
        <xdr:cNvPr id="217" name="楕円 216"/>
        <xdr:cNvSpPr/>
      </xdr:nvSpPr>
      <xdr:spPr>
        <a:xfrm>
          <a:off x="3175000" y="142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125553</xdr:rowOff>
    </xdr:from>
    <xdr:ext cx="762000" cy="259045"/>
    <xdr:sp macro="" textlink="">
      <xdr:nvSpPr>
        <xdr:cNvPr id="218" name="テキスト ボックス 217"/>
        <xdr:cNvSpPr txBox="1"/>
      </xdr:nvSpPr>
      <xdr:spPr>
        <a:xfrm>
          <a:off x="2844800" y="1401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40963</xdr:rowOff>
    </xdr:from>
    <xdr:to>
      <xdr:col>11</xdr:col>
      <xdr:colOff>82550</xdr:colOff>
      <xdr:row>83</xdr:row>
      <xdr:rowOff>142563</xdr:rowOff>
    </xdr:to>
    <xdr:sp macro="" textlink="">
      <xdr:nvSpPr>
        <xdr:cNvPr id="219" name="楕円 218"/>
        <xdr:cNvSpPr/>
      </xdr:nvSpPr>
      <xdr:spPr>
        <a:xfrm>
          <a:off x="2286000" y="142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152740</xdr:rowOff>
    </xdr:from>
    <xdr:ext cx="762000" cy="259045"/>
    <xdr:sp macro="" textlink="">
      <xdr:nvSpPr>
        <xdr:cNvPr id="220" name="テキスト ボックス 219"/>
        <xdr:cNvSpPr txBox="1"/>
      </xdr:nvSpPr>
      <xdr:spPr>
        <a:xfrm>
          <a:off x="1955800" y="1404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129871</xdr:rowOff>
    </xdr:from>
    <xdr:to>
      <xdr:col>7</xdr:col>
      <xdr:colOff>31750</xdr:colOff>
      <xdr:row>83</xdr:row>
      <xdr:rowOff>60021</xdr:rowOff>
    </xdr:to>
    <xdr:sp macro="" textlink="">
      <xdr:nvSpPr>
        <xdr:cNvPr id="221" name="楕円 220"/>
        <xdr:cNvSpPr/>
      </xdr:nvSpPr>
      <xdr:spPr>
        <a:xfrm>
          <a:off x="1397000" y="141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70198</xdr:rowOff>
    </xdr:from>
    <xdr:ext cx="762000" cy="259045"/>
    <xdr:sp macro="" textlink="">
      <xdr:nvSpPr>
        <xdr:cNvPr id="222" name="テキスト ボックス 221"/>
        <xdr:cNvSpPr txBox="1"/>
      </xdr:nvSpPr>
      <xdr:spPr>
        <a:xfrm>
          <a:off x="1066800" y="139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ポイントの増加で、類似団体に比較して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ポイント高い状況にあり、類似団体内でも下位となった。年齢構成上の問題もあるが、給与費のカット及び給与構造の中長期的な抜本改革に取り組み、その是正を図る。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74930</xdr:rowOff>
    </xdr:to>
    <xdr:cxnSp macro="">
      <xdr:nvCxnSpPr>
        <xdr:cNvPr id="256" name="直線コネクタ 255"/>
        <xdr:cNvCxnSpPr/>
      </xdr:nvCxnSpPr>
      <xdr:spPr>
        <a:xfrm>
          <a:off x="16179800" y="1496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66887</xdr:rowOff>
    </xdr:to>
    <xdr:cxnSp macro="">
      <xdr:nvCxnSpPr>
        <xdr:cNvPr id="259" name="直線コネクタ 258"/>
        <xdr:cNvCxnSpPr/>
      </xdr:nvCxnSpPr>
      <xdr:spPr>
        <a:xfrm flipV="1">
          <a:off x="15290800" y="1496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66887</xdr:rowOff>
    </xdr:to>
    <xdr:cxnSp macro="">
      <xdr:nvCxnSpPr>
        <xdr:cNvPr id="262" name="直線コネクタ 261"/>
        <xdr:cNvCxnSpPr/>
      </xdr:nvCxnSpPr>
      <xdr:spPr>
        <a:xfrm>
          <a:off x="14401800" y="1496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155363</xdr:rowOff>
    </xdr:to>
    <xdr:cxnSp macro="">
      <xdr:nvCxnSpPr>
        <xdr:cNvPr id="265" name="直線コネクタ 264"/>
        <xdr:cNvCxnSpPr/>
      </xdr:nvCxnSpPr>
      <xdr:spPr>
        <a:xfrm flipV="1">
          <a:off x="13512800" y="149669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5" name="楕円 274"/>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6"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7" name="楕円 276"/>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8" name="テキスト ボックス 277"/>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16087</xdr:rowOff>
    </xdr:from>
    <xdr:to>
      <xdr:col>73</xdr:col>
      <xdr:colOff>44450</xdr:colOff>
      <xdr:row>87</xdr:row>
      <xdr:rowOff>117687</xdr:rowOff>
    </xdr:to>
    <xdr:sp macro="" textlink="">
      <xdr:nvSpPr>
        <xdr:cNvPr id="279" name="楕円 278"/>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102464</xdr:rowOff>
    </xdr:from>
    <xdr:ext cx="762000" cy="259045"/>
    <xdr:sp macro="" textlink="">
      <xdr:nvSpPr>
        <xdr:cNvPr id="280" name="テキスト ボックス 279"/>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1" name="楕円 280"/>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2" name="テキスト ボックス 281"/>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3" name="楕円 282"/>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4" name="テキスト ボックス 283"/>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人増加した。職員数が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名増加したこと、そして人口減少の影響もあるが、本町は面積が広い中で、こども園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、小中学校</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と教育施設が多いこと等による行政効率が悪いことがあげられる。今後においても自律推進計画に基づき、組織機構の再編や施設の民間委託など職員数の削減に努める。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3556</xdr:rowOff>
    </xdr:from>
    <xdr:to>
      <xdr:col>81</xdr:col>
      <xdr:colOff>44450</xdr:colOff>
      <xdr:row>61</xdr:row>
      <xdr:rowOff>27686</xdr:rowOff>
    </xdr:to>
    <xdr:cxnSp macro="">
      <xdr:nvCxnSpPr>
        <xdr:cNvPr id="315" name="直線コネクタ 314"/>
        <xdr:cNvCxnSpPr/>
      </xdr:nvCxnSpPr>
      <xdr:spPr>
        <a:xfrm>
          <a:off x="16179800" y="1046200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61</xdr:row>
      <xdr:rowOff>3556</xdr:rowOff>
    </xdr:to>
    <xdr:cxnSp macro="">
      <xdr:nvCxnSpPr>
        <xdr:cNvPr id="318" name="直線コネクタ 317"/>
        <xdr:cNvCxnSpPr/>
      </xdr:nvCxnSpPr>
      <xdr:spPr>
        <a:xfrm>
          <a:off x="15290800" y="104451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153892</xdr:rowOff>
    </xdr:from>
    <xdr:to>
      <xdr:col>72</xdr:col>
      <xdr:colOff>203200</xdr:colOff>
      <xdr:row>60</xdr:row>
      <xdr:rowOff>158115</xdr:rowOff>
    </xdr:to>
    <xdr:cxnSp macro="">
      <xdr:nvCxnSpPr>
        <xdr:cNvPr id="321" name="直線コネクタ 320"/>
        <xdr:cNvCxnSpPr/>
      </xdr:nvCxnSpPr>
      <xdr:spPr>
        <a:xfrm>
          <a:off x="14401800" y="1044089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143637</xdr:rowOff>
    </xdr:from>
    <xdr:to>
      <xdr:col>68</xdr:col>
      <xdr:colOff>152400</xdr:colOff>
      <xdr:row>60</xdr:row>
      <xdr:rowOff>153892</xdr:rowOff>
    </xdr:to>
    <xdr:cxnSp macro="">
      <xdr:nvCxnSpPr>
        <xdr:cNvPr id="324" name="直線コネクタ 323"/>
        <xdr:cNvCxnSpPr/>
      </xdr:nvCxnSpPr>
      <xdr:spPr>
        <a:xfrm>
          <a:off x="13512800" y="1043063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148336</xdr:rowOff>
    </xdr:from>
    <xdr:to>
      <xdr:col>81</xdr:col>
      <xdr:colOff>95250</xdr:colOff>
      <xdr:row>61</xdr:row>
      <xdr:rowOff>78486</xdr:rowOff>
    </xdr:to>
    <xdr:sp macro="" textlink="">
      <xdr:nvSpPr>
        <xdr:cNvPr id="334" name="楕円 333"/>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164863</xdr:rowOff>
    </xdr:from>
    <xdr:ext cx="762000" cy="259045"/>
    <xdr:sp macro="" textlink="">
      <xdr:nvSpPr>
        <xdr:cNvPr id="335" name="定員管理の状況該当値テキスト"/>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124206</xdr:rowOff>
    </xdr:from>
    <xdr:to>
      <xdr:col>77</xdr:col>
      <xdr:colOff>95250</xdr:colOff>
      <xdr:row>61</xdr:row>
      <xdr:rowOff>54356</xdr:rowOff>
    </xdr:to>
    <xdr:sp macro="" textlink="">
      <xdr:nvSpPr>
        <xdr:cNvPr id="336" name="楕円 335"/>
        <xdr:cNvSpPr/>
      </xdr:nvSpPr>
      <xdr:spPr>
        <a:xfrm>
          <a:off x="16129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64533</xdr:rowOff>
    </xdr:from>
    <xdr:ext cx="736600" cy="259045"/>
    <xdr:sp macro="" textlink="">
      <xdr:nvSpPr>
        <xdr:cNvPr id="337" name="テキスト ボックス 336"/>
        <xdr:cNvSpPr txBox="1"/>
      </xdr:nvSpPr>
      <xdr:spPr>
        <a:xfrm>
          <a:off x="15798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38" name="楕円 337"/>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39" name="テキスト ボックス 338"/>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103092</xdr:rowOff>
    </xdr:from>
    <xdr:to>
      <xdr:col>68</xdr:col>
      <xdr:colOff>203200</xdr:colOff>
      <xdr:row>61</xdr:row>
      <xdr:rowOff>33242</xdr:rowOff>
    </xdr:to>
    <xdr:sp macro="" textlink="">
      <xdr:nvSpPr>
        <xdr:cNvPr id="340" name="楕円 339"/>
        <xdr:cNvSpPr/>
      </xdr:nvSpPr>
      <xdr:spPr>
        <a:xfrm>
          <a:off x="14351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43419</xdr:rowOff>
    </xdr:from>
    <xdr:ext cx="762000" cy="259045"/>
    <xdr:sp macro="" textlink="">
      <xdr:nvSpPr>
        <xdr:cNvPr id="341" name="テキスト ボックス 340"/>
        <xdr:cNvSpPr txBox="1"/>
      </xdr:nvSpPr>
      <xdr:spPr>
        <a:xfrm>
          <a:off x="14020800" y="1015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92837</xdr:rowOff>
    </xdr:from>
    <xdr:to>
      <xdr:col>64</xdr:col>
      <xdr:colOff>152400</xdr:colOff>
      <xdr:row>61</xdr:row>
      <xdr:rowOff>22987</xdr:rowOff>
    </xdr:to>
    <xdr:sp macro="" textlink="">
      <xdr:nvSpPr>
        <xdr:cNvPr id="342" name="楕円 341"/>
        <xdr:cNvSpPr/>
      </xdr:nvSpPr>
      <xdr:spPr>
        <a:xfrm>
          <a:off x="13462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33164</xdr:rowOff>
    </xdr:from>
    <xdr:ext cx="762000" cy="259045"/>
    <xdr:sp macro="" textlink="">
      <xdr:nvSpPr>
        <xdr:cNvPr id="343" name="テキスト ボックス 342"/>
        <xdr:cNvSpPr txBox="1"/>
      </xdr:nvSpPr>
      <xdr:spPr>
        <a:xfrm>
          <a:off x="13131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の悪化、類似団体に比較して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低い結果となった。これは、普通交付税に算入される地方債の割合が高く、結果として比率が全国的にも低い状況にあることに起因する。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公債費の増と特別会計への繰出増が悪化の要因である。今後は、令和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年豪雨災害復旧事業にかかる起債が増えることから状況を注視していく必要がある。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165608</xdr:rowOff>
    </xdr:to>
    <xdr:cxnSp macro="">
      <xdr:nvCxnSpPr>
        <xdr:cNvPr id="374" name="直線コネクタ 373"/>
        <xdr:cNvCxnSpPr/>
      </xdr:nvCxnSpPr>
      <xdr:spPr>
        <a:xfrm>
          <a:off x="16179800" y="70043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112522</xdr:rowOff>
    </xdr:from>
    <xdr:to>
      <xdr:col>77</xdr:col>
      <xdr:colOff>44450</xdr:colOff>
      <xdr:row>40</xdr:row>
      <xdr:rowOff>146304</xdr:rowOff>
    </xdr:to>
    <xdr:cxnSp macro="">
      <xdr:nvCxnSpPr>
        <xdr:cNvPr id="377" name="直線コネクタ 376"/>
        <xdr:cNvCxnSpPr/>
      </xdr:nvCxnSpPr>
      <xdr:spPr>
        <a:xfrm>
          <a:off x="15290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112522</xdr:rowOff>
    </xdr:to>
    <xdr:cxnSp macro="">
      <xdr:nvCxnSpPr>
        <xdr:cNvPr id="380" name="直線コネクタ 379"/>
        <xdr:cNvCxnSpPr/>
      </xdr:nvCxnSpPr>
      <xdr:spPr>
        <a:xfrm>
          <a:off x="14401800" y="695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98044</xdr:rowOff>
    </xdr:to>
    <xdr:cxnSp macro="">
      <xdr:nvCxnSpPr>
        <xdr:cNvPr id="383" name="直線コネクタ 382"/>
        <xdr:cNvCxnSpPr/>
      </xdr:nvCxnSpPr>
      <xdr:spPr>
        <a:xfrm>
          <a:off x="13512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3" name="楕円 392"/>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4"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5" name="楕円 394"/>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6" name="テキスト ボックス 395"/>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61722</xdr:rowOff>
    </xdr:from>
    <xdr:to>
      <xdr:col>73</xdr:col>
      <xdr:colOff>44450</xdr:colOff>
      <xdr:row>40</xdr:row>
      <xdr:rowOff>163322</xdr:rowOff>
    </xdr:to>
    <xdr:sp macro="" textlink="">
      <xdr:nvSpPr>
        <xdr:cNvPr id="397" name="楕円 396"/>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2049</xdr:rowOff>
    </xdr:from>
    <xdr:ext cx="762000" cy="259045"/>
    <xdr:sp macro="" textlink="">
      <xdr:nvSpPr>
        <xdr:cNvPr id="398" name="テキスト ボックス 397"/>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399" name="楕円 398"/>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0" name="テキスト ボックス 399"/>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1" name="楕円 400"/>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2" name="テキスト ボックス 401"/>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今年度も将来負担比率はマイナスとなったが、大型事業や災害関連の起債が予定されており、状況を注視していく必要がある。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9,233
271.37
7,486,358
7,040,863
431,813
3,970,837
5,757,847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％の増加。類似団体と比較しても中位ではあるが、今後についても引き続き、計画に基づく採用等により、職員数の削減及び総人件費の削減に努める。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168148</xdr:rowOff>
    </xdr:to>
    <xdr:cxnSp macro="">
      <xdr:nvCxnSpPr>
        <xdr:cNvPr id="64" name="直線コネクタ 63"/>
        <xdr:cNvCxnSpPr/>
      </xdr:nvCxnSpPr>
      <xdr:spPr>
        <a:xfrm>
          <a:off x="3987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36</xdr:row>
      <xdr:rowOff>159004</xdr:rowOff>
    </xdr:to>
    <xdr:cxnSp macro="">
      <xdr:nvCxnSpPr>
        <xdr:cNvPr id="67" name="直線コネクタ 66"/>
        <xdr:cNvCxnSpPr/>
      </xdr:nvCxnSpPr>
      <xdr:spPr>
        <a:xfrm>
          <a:off x="3098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159004</xdr:rowOff>
    </xdr:to>
    <xdr:cxnSp macro="">
      <xdr:nvCxnSpPr>
        <xdr:cNvPr id="70" name="直線コネクタ 69"/>
        <xdr:cNvCxnSpPr/>
      </xdr:nvCxnSpPr>
      <xdr:spPr>
        <a:xfrm>
          <a:off x="2209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159004</xdr:rowOff>
    </xdr:to>
    <xdr:cxnSp macro="">
      <xdr:nvCxnSpPr>
        <xdr:cNvPr id="73" name="直線コネクタ 72"/>
        <xdr:cNvCxnSpPr/>
      </xdr:nvCxnSpPr>
      <xdr:spPr>
        <a:xfrm flipV="1">
          <a:off x="1320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減はなかった。しかし、依然として類似団体と比べても大きく高い数値となっている。経常的な電算システム等の保守委託が占める割合が大きく、今後も委託料の増が懸念されることから、見直しも含め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51562</xdr:rowOff>
    </xdr:from>
    <xdr:to>
      <xdr:col>82</xdr:col>
      <xdr:colOff>107950</xdr:colOff>
      <xdr:row>19</xdr:row>
      <xdr:rowOff>51562</xdr:rowOff>
    </xdr:to>
    <xdr:cxnSp macro="">
      <xdr:nvCxnSpPr>
        <xdr:cNvPr id="122" name="直線コネクタ 121"/>
        <xdr:cNvCxnSpPr/>
      </xdr:nvCxnSpPr>
      <xdr:spPr>
        <a:xfrm>
          <a:off x="15671800" y="33091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51562</xdr:rowOff>
    </xdr:to>
    <xdr:cxnSp macro="">
      <xdr:nvCxnSpPr>
        <xdr:cNvPr id="125" name="直線コネクタ 124"/>
        <xdr:cNvCxnSpPr/>
      </xdr:nvCxnSpPr>
      <xdr:spPr>
        <a:xfrm>
          <a:off x="14782800" y="32588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131572</xdr:rowOff>
    </xdr:from>
    <xdr:to>
      <xdr:col>73</xdr:col>
      <xdr:colOff>180975</xdr:colOff>
      <xdr:row>19</xdr:row>
      <xdr:rowOff>1270</xdr:rowOff>
    </xdr:to>
    <xdr:cxnSp macro="">
      <xdr:nvCxnSpPr>
        <xdr:cNvPr id="128" name="直線コネクタ 127"/>
        <xdr:cNvCxnSpPr/>
      </xdr:nvCxnSpPr>
      <xdr:spPr>
        <a:xfrm>
          <a:off x="13893800" y="3217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72136</xdr:rowOff>
    </xdr:from>
    <xdr:to>
      <xdr:col>69</xdr:col>
      <xdr:colOff>92075</xdr:colOff>
      <xdr:row>18</xdr:row>
      <xdr:rowOff>131572</xdr:rowOff>
    </xdr:to>
    <xdr:cxnSp macro="">
      <xdr:nvCxnSpPr>
        <xdr:cNvPr id="131" name="直線コネクタ 130"/>
        <xdr:cNvCxnSpPr/>
      </xdr:nvCxnSpPr>
      <xdr:spPr>
        <a:xfrm>
          <a:off x="13004800" y="31582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762</xdr:rowOff>
    </xdr:from>
    <xdr:to>
      <xdr:col>82</xdr:col>
      <xdr:colOff>158750</xdr:colOff>
      <xdr:row>19</xdr:row>
      <xdr:rowOff>102362</xdr:rowOff>
    </xdr:to>
    <xdr:sp macro="" textlink="">
      <xdr:nvSpPr>
        <xdr:cNvPr id="141" name="楕円 140"/>
        <xdr:cNvSpPr/>
      </xdr:nvSpPr>
      <xdr:spPr>
        <a:xfrm>
          <a:off x="164592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144289</xdr:rowOff>
    </xdr:from>
    <xdr:ext cx="762000" cy="259045"/>
    <xdr:sp macro="" textlink="">
      <xdr:nvSpPr>
        <xdr:cNvPr id="142" name="物件費該当値テキスト"/>
        <xdr:cNvSpPr txBox="1"/>
      </xdr:nvSpPr>
      <xdr:spPr>
        <a:xfrm>
          <a:off x="165989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762</xdr:rowOff>
    </xdr:from>
    <xdr:to>
      <xdr:col>78</xdr:col>
      <xdr:colOff>120650</xdr:colOff>
      <xdr:row>19</xdr:row>
      <xdr:rowOff>102362</xdr:rowOff>
    </xdr:to>
    <xdr:sp macro="" textlink="">
      <xdr:nvSpPr>
        <xdr:cNvPr id="143" name="楕円 142"/>
        <xdr:cNvSpPr/>
      </xdr:nvSpPr>
      <xdr:spPr>
        <a:xfrm>
          <a:off x="15621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87139</xdr:rowOff>
    </xdr:from>
    <xdr:ext cx="736600" cy="259045"/>
    <xdr:sp macro="" textlink="">
      <xdr:nvSpPr>
        <xdr:cNvPr id="144" name="テキスト ボックス 143"/>
        <xdr:cNvSpPr txBox="1"/>
      </xdr:nvSpPr>
      <xdr:spPr>
        <a:xfrm>
          <a:off x="15290800" y="334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5" name="楕円 144"/>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6" name="テキスト ボックス 145"/>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80772</xdr:rowOff>
    </xdr:from>
    <xdr:to>
      <xdr:col>69</xdr:col>
      <xdr:colOff>142875</xdr:colOff>
      <xdr:row>19</xdr:row>
      <xdr:rowOff>10922</xdr:rowOff>
    </xdr:to>
    <xdr:sp macro="" textlink="">
      <xdr:nvSpPr>
        <xdr:cNvPr id="147" name="楕円 146"/>
        <xdr:cNvSpPr/>
      </xdr:nvSpPr>
      <xdr:spPr>
        <a:xfrm>
          <a:off x="13843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167149</xdr:rowOff>
    </xdr:from>
    <xdr:ext cx="762000" cy="259045"/>
    <xdr:sp macro="" textlink="">
      <xdr:nvSpPr>
        <xdr:cNvPr id="148" name="テキスト ボックス 147"/>
        <xdr:cNvSpPr txBox="1"/>
      </xdr:nvSpPr>
      <xdr:spPr>
        <a:xfrm>
          <a:off x="13512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21336</xdr:rowOff>
    </xdr:from>
    <xdr:to>
      <xdr:col>65</xdr:col>
      <xdr:colOff>53975</xdr:colOff>
      <xdr:row>18</xdr:row>
      <xdr:rowOff>122936</xdr:rowOff>
    </xdr:to>
    <xdr:sp macro="" textlink="">
      <xdr:nvSpPr>
        <xdr:cNvPr id="149" name="楕円 148"/>
        <xdr:cNvSpPr/>
      </xdr:nvSpPr>
      <xdr:spPr>
        <a:xfrm>
          <a:off x="12954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107713</xdr:rowOff>
    </xdr:from>
    <xdr:ext cx="762000" cy="259045"/>
    <xdr:sp macro="" textlink="">
      <xdr:nvSpPr>
        <xdr:cNvPr id="150" name="テキスト ボックス 149"/>
        <xdr:cNvSpPr txBox="1"/>
      </xdr:nvSpPr>
      <xdr:spPr>
        <a:xfrm>
          <a:off x="12623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数値に変更はなく、類似団体と比較しても平均数値であった。年々、障害者介護・訓練給付費をはじめとした障害者福祉費は増加しており、今後も社会保障費の伸びが見込まれ、予防事業に力を注ぐ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75293</xdr:rowOff>
    </xdr:to>
    <xdr:cxnSp macro="">
      <xdr:nvCxnSpPr>
        <xdr:cNvPr id="184" name="直線コネクタ 183"/>
        <xdr:cNvCxnSpPr/>
      </xdr:nvCxnSpPr>
      <xdr:spPr>
        <a:xfrm>
          <a:off x="3987800" y="9505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75293</xdr:rowOff>
    </xdr:to>
    <xdr:cxnSp macro="">
      <xdr:nvCxnSpPr>
        <xdr:cNvPr id="187" name="直線コネクタ 186"/>
        <xdr:cNvCxnSpPr/>
      </xdr:nvCxnSpPr>
      <xdr:spPr>
        <a:xfrm>
          <a:off x="3098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64407</xdr:rowOff>
    </xdr:to>
    <xdr:cxnSp macro="">
      <xdr:nvCxnSpPr>
        <xdr:cNvPr id="190" name="直線コネクタ 189"/>
        <xdr:cNvCxnSpPr/>
      </xdr:nvCxnSpPr>
      <xdr:spPr>
        <a:xfrm>
          <a:off x="2209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42635</xdr:rowOff>
    </xdr:to>
    <xdr:cxnSp macro="">
      <xdr:nvCxnSpPr>
        <xdr:cNvPr id="193" name="直線コネクタ 192"/>
        <xdr:cNvCxnSpPr/>
      </xdr:nvCxnSpPr>
      <xdr:spPr>
        <a:xfrm flipV="1">
          <a:off x="1320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3" name="楕円 202"/>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4"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05" name="楕円 204"/>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206" name="テキスト ボックス 205"/>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07" name="楕円 206"/>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208" name="テキスト ボックス 20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0" name="テキスト ボックス 209"/>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1" name="楕円 210"/>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2" name="テキスト ボックス 211"/>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ポイント増加し、類似団体と比較しても平均数値であった。増加の要因は、水道特別会計への繰出基準の見直しにより、増となったものである。今後においても適正化に努める。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58</xdr:row>
      <xdr:rowOff>29845</xdr:rowOff>
    </xdr:to>
    <xdr:cxnSp macro="">
      <xdr:nvCxnSpPr>
        <xdr:cNvPr id="240" name="直線コネクタ 239"/>
        <xdr:cNvCxnSpPr/>
      </xdr:nvCxnSpPr>
      <xdr:spPr>
        <a:xfrm>
          <a:off x="15671800" y="99282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57</xdr:row>
      <xdr:rowOff>161290</xdr:rowOff>
    </xdr:to>
    <xdr:cxnSp macro="">
      <xdr:nvCxnSpPr>
        <xdr:cNvPr id="243" name="直線コネクタ 242"/>
        <xdr:cNvCxnSpPr/>
      </xdr:nvCxnSpPr>
      <xdr:spPr>
        <a:xfrm flipV="1">
          <a:off x="14782800" y="9928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149860</xdr:rowOff>
    </xdr:from>
    <xdr:to>
      <xdr:col>73</xdr:col>
      <xdr:colOff>180975</xdr:colOff>
      <xdr:row>57</xdr:row>
      <xdr:rowOff>161290</xdr:rowOff>
    </xdr:to>
    <xdr:cxnSp macro="">
      <xdr:nvCxnSpPr>
        <xdr:cNvPr id="246" name="直線コネクタ 245"/>
        <xdr:cNvCxnSpPr/>
      </xdr:nvCxnSpPr>
      <xdr:spPr>
        <a:xfrm>
          <a:off x="13893800" y="9922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57</xdr:row>
      <xdr:rowOff>155575</xdr:rowOff>
    </xdr:to>
    <xdr:cxnSp macro="">
      <xdr:nvCxnSpPr>
        <xdr:cNvPr id="249" name="直線コネクタ 248"/>
        <xdr:cNvCxnSpPr/>
      </xdr:nvCxnSpPr>
      <xdr:spPr>
        <a:xfrm flipV="1">
          <a:off x="13004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61" name="楕円 260"/>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2" name="テキスト ボックス 261"/>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4" name="テキスト ボックス 263"/>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5" name="楕円 264"/>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39387</xdr:rowOff>
    </xdr:from>
    <xdr:ext cx="762000" cy="259045"/>
    <xdr:sp macro="" textlink="">
      <xdr:nvSpPr>
        <xdr:cNvPr id="266" name="テキスト ボックス 265"/>
        <xdr:cNvSpPr txBox="1"/>
      </xdr:nvSpPr>
      <xdr:spPr>
        <a:xfrm>
          <a:off x="13512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68" name="テキスト ボックス 267"/>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前年度と比較して、増減はなかった。類似団体に比較して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ポイント低い状況にある。今後については、一部事務組合の施設老朽化に伴う負担金の増が見込まれることから、適宜補助・交付金についても見直しを行い、削減に努める。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140716</xdr:rowOff>
    </xdr:to>
    <xdr:cxnSp macro="">
      <xdr:nvCxnSpPr>
        <xdr:cNvPr id="298" name="直線コネクタ 297"/>
        <xdr:cNvCxnSpPr/>
      </xdr:nvCxnSpPr>
      <xdr:spPr>
        <a:xfrm>
          <a:off x="15671800" y="6312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140716</xdr:rowOff>
    </xdr:to>
    <xdr:cxnSp macro="">
      <xdr:nvCxnSpPr>
        <xdr:cNvPr id="301" name="直線コネクタ 300"/>
        <xdr:cNvCxnSpPr/>
      </xdr:nvCxnSpPr>
      <xdr:spPr>
        <a:xfrm>
          <a:off x="14782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117856</xdr:rowOff>
    </xdr:to>
    <xdr:cxnSp macro="">
      <xdr:nvCxnSpPr>
        <xdr:cNvPr id="304" name="直線コネクタ 303"/>
        <xdr:cNvCxnSpPr/>
      </xdr:nvCxnSpPr>
      <xdr:spPr>
        <a:xfrm>
          <a:off x="13893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108712</xdr:rowOff>
    </xdr:to>
    <xdr:cxnSp macro="">
      <xdr:nvCxnSpPr>
        <xdr:cNvPr id="307" name="直線コネクタ 306"/>
        <xdr:cNvCxnSpPr/>
      </xdr:nvCxnSpPr>
      <xdr:spPr>
        <a:xfrm>
          <a:off x="13004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7" name="楕円 316"/>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18"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0" name="テキスト ボックス 319"/>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1" name="楕円 320"/>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2" name="テキスト ボックス 321"/>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前年度に比較して増減はなかった。定時償還に係る公債費は、約</a:t>
          </a:r>
          <a:r>
            <a:rPr kumimoji="1" lang="en-US" altLang="ja-JP" sz="1300">
              <a:latin typeface="ＭＳ Ｐゴシック" panose="020B0600070205080204" pitchFamily="50" charset="-128"/>
              <a:ea typeface="ＭＳ Ｐゴシック" panose="020B0600070205080204" pitchFamily="50" charset="-128"/>
            </a:rPr>
            <a:t>773,000</a:t>
          </a:r>
          <a:r>
            <a:rPr kumimoji="1" lang="ja-JP" altLang="en-US" sz="1300">
              <a:latin typeface="ＭＳ Ｐゴシック" panose="020B0600070205080204" pitchFamily="50" charset="-128"/>
              <a:ea typeface="ＭＳ Ｐゴシック" panose="020B0600070205080204" pitchFamily="50" charset="-128"/>
            </a:rPr>
            <a:t>千円となっており、大型事業分の償還開始に伴い、前年よりも増額となった。現状がピークではあるものの、今後災害復旧事業等での起債が増えるため、プライマリーバランス等を考慮した財政運営を行う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40132</xdr:rowOff>
    </xdr:to>
    <xdr:cxnSp macro="">
      <xdr:nvCxnSpPr>
        <xdr:cNvPr id="356" name="直線コネクタ 355"/>
        <xdr:cNvCxnSpPr/>
      </xdr:nvCxnSpPr>
      <xdr:spPr>
        <a:xfrm>
          <a:off x="3987800" y="13413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40132</xdr:rowOff>
    </xdr:to>
    <xdr:cxnSp macro="">
      <xdr:nvCxnSpPr>
        <xdr:cNvPr id="359" name="直線コネクタ 358"/>
        <xdr:cNvCxnSpPr/>
      </xdr:nvCxnSpPr>
      <xdr:spPr>
        <a:xfrm>
          <a:off x="3098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143002</xdr:rowOff>
    </xdr:to>
    <xdr:cxnSp macro="">
      <xdr:nvCxnSpPr>
        <xdr:cNvPr id="362" name="直線コネクタ 361"/>
        <xdr:cNvCxnSpPr/>
      </xdr:nvCxnSpPr>
      <xdr:spPr>
        <a:xfrm flipV="1">
          <a:off x="2209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143002</xdr:rowOff>
    </xdr:to>
    <xdr:cxnSp macro="">
      <xdr:nvCxnSpPr>
        <xdr:cNvPr id="365" name="直線コネクタ 364"/>
        <xdr:cNvCxnSpPr/>
      </xdr:nvCxnSpPr>
      <xdr:spPr>
        <a:xfrm>
          <a:off x="1320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75" name="楕円 374"/>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5859</xdr:rowOff>
    </xdr:from>
    <xdr:ext cx="762000" cy="259045"/>
    <xdr:sp macro="" textlink="">
      <xdr:nvSpPr>
        <xdr:cNvPr id="376" name="公債費該当値テキスト"/>
        <xdr:cNvSpPr txBox="1"/>
      </xdr:nvSpPr>
      <xdr:spPr>
        <a:xfrm>
          <a:off x="4914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77" name="楕円 376"/>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101109</xdr:rowOff>
    </xdr:from>
    <xdr:ext cx="736600" cy="259045"/>
    <xdr:sp macro="" textlink="">
      <xdr:nvSpPr>
        <xdr:cNvPr id="378" name="テキスト ボックス 377"/>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79" name="楕円 378"/>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80" name="テキスト ボックス 379"/>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1" name="楕円 380"/>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2" name="テキスト ボックス 381"/>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3" name="楕円 38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4" name="テキスト ボックス 38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ポイント増加し、類似団体に比較しても</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ポイント高い状況にある。主な要因としては、物件費である。物件費については、事業の見直し等を行い、経常経費の削減に努める。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88900</xdr:rowOff>
    </xdr:to>
    <xdr:cxnSp macro="">
      <xdr:nvCxnSpPr>
        <xdr:cNvPr id="417" name="直線コネクタ 416"/>
        <xdr:cNvCxnSpPr/>
      </xdr:nvCxnSpPr>
      <xdr:spPr>
        <a:xfrm>
          <a:off x="15671800" y="1342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50800</xdr:rowOff>
    </xdr:to>
    <xdr:cxnSp macro="">
      <xdr:nvCxnSpPr>
        <xdr:cNvPr id="420" name="直線コネクタ 419"/>
        <xdr:cNvCxnSpPr/>
      </xdr:nvCxnSpPr>
      <xdr:spPr>
        <a:xfrm>
          <a:off x="14782800" y="13362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161289</xdr:rowOff>
    </xdr:to>
    <xdr:cxnSp macro="">
      <xdr:nvCxnSpPr>
        <xdr:cNvPr id="423" name="直線コネクタ 422"/>
        <xdr:cNvCxnSpPr/>
      </xdr:nvCxnSpPr>
      <xdr:spPr>
        <a:xfrm>
          <a:off x="13893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85089</xdr:rowOff>
    </xdr:to>
    <xdr:cxnSp macro="">
      <xdr:nvCxnSpPr>
        <xdr:cNvPr id="426" name="直線コネクタ 425"/>
        <xdr:cNvCxnSpPr/>
      </xdr:nvCxnSpPr>
      <xdr:spPr>
        <a:xfrm>
          <a:off x="13004800" y="13256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36" name="楕円 435"/>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37"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38" name="楕円 437"/>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39" name="テキスト ボックス 438"/>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0" name="楕円 43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1" name="テキスト ボックス 44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2" name="楕円 441"/>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3" name="テキスト ボックス 442"/>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楕円 443"/>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64034</xdr:rowOff>
    </xdr:from>
    <xdr:to>
      <xdr:col>29</xdr:col>
      <xdr:colOff>127000</xdr:colOff>
      <xdr:row>17</xdr:row>
      <xdr:rowOff>91306</xdr:rowOff>
    </xdr:to>
    <xdr:cxnSp macro="">
      <xdr:nvCxnSpPr>
        <xdr:cNvPr id="46" name="直線コネクタ 45"/>
        <xdr:cNvCxnSpPr/>
      </xdr:nvCxnSpPr>
      <xdr:spPr bwMode="auto">
        <a:xfrm flipV="1">
          <a:off x="5003800" y="3026309"/>
          <a:ext cx="647700" cy="2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91306</xdr:rowOff>
    </xdr:from>
    <xdr:to>
      <xdr:col>26</xdr:col>
      <xdr:colOff>50800</xdr:colOff>
      <xdr:row>17</xdr:row>
      <xdr:rowOff>99958</xdr:rowOff>
    </xdr:to>
    <xdr:cxnSp macro="">
      <xdr:nvCxnSpPr>
        <xdr:cNvPr id="49" name="直線コネクタ 48"/>
        <xdr:cNvCxnSpPr/>
      </xdr:nvCxnSpPr>
      <xdr:spPr bwMode="auto">
        <a:xfrm flipV="1">
          <a:off x="4305300" y="3053581"/>
          <a:ext cx="698500" cy="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99958</xdr:rowOff>
    </xdr:from>
    <xdr:to>
      <xdr:col>22</xdr:col>
      <xdr:colOff>114300</xdr:colOff>
      <xdr:row>17</xdr:row>
      <xdr:rowOff>117286</xdr:rowOff>
    </xdr:to>
    <xdr:cxnSp macro="">
      <xdr:nvCxnSpPr>
        <xdr:cNvPr id="52" name="直線コネクタ 51"/>
        <xdr:cNvCxnSpPr/>
      </xdr:nvCxnSpPr>
      <xdr:spPr bwMode="auto">
        <a:xfrm flipV="1">
          <a:off x="3606800" y="3062233"/>
          <a:ext cx="6985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117286</xdr:rowOff>
    </xdr:from>
    <xdr:to>
      <xdr:col>18</xdr:col>
      <xdr:colOff>177800</xdr:colOff>
      <xdr:row>17</xdr:row>
      <xdr:rowOff>135140</xdr:rowOff>
    </xdr:to>
    <xdr:cxnSp macro="">
      <xdr:nvCxnSpPr>
        <xdr:cNvPr id="55" name="直線コネクタ 54"/>
        <xdr:cNvCxnSpPr/>
      </xdr:nvCxnSpPr>
      <xdr:spPr bwMode="auto">
        <a:xfrm flipV="1">
          <a:off x="2908300" y="3079561"/>
          <a:ext cx="698500" cy="1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13234</xdr:rowOff>
    </xdr:from>
    <xdr:to>
      <xdr:col>29</xdr:col>
      <xdr:colOff>177800</xdr:colOff>
      <xdr:row>17</xdr:row>
      <xdr:rowOff>114834</xdr:rowOff>
    </xdr:to>
    <xdr:sp macro="" textlink="">
      <xdr:nvSpPr>
        <xdr:cNvPr id="65" name="楕円 64"/>
        <xdr:cNvSpPr/>
      </xdr:nvSpPr>
      <xdr:spPr bwMode="auto">
        <a:xfrm>
          <a:off x="5600700" y="297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156761</xdr:rowOff>
    </xdr:from>
    <xdr:ext cx="762000" cy="259045"/>
    <xdr:sp macro="" textlink="">
      <xdr:nvSpPr>
        <xdr:cNvPr id="66" name="人口1人当たり決算額の推移該当値テキスト130"/>
        <xdr:cNvSpPr txBox="1"/>
      </xdr:nvSpPr>
      <xdr:spPr>
        <a:xfrm>
          <a:off x="5740400" y="29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40506</xdr:rowOff>
    </xdr:from>
    <xdr:to>
      <xdr:col>26</xdr:col>
      <xdr:colOff>101600</xdr:colOff>
      <xdr:row>17</xdr:row>
      <xdr:rowOff>142106</xdr:rowOff>
    </xdr:to>
    <xdr:sp macro="" textlink="">
      <xdr:nvSpPr>
        <xdr:cNvPr id="67" name="楕円 66"/>
        <xdr:cNvSpPr/>
      </xdr:nvSpPr>
      <xdr:spPr bwMode="auto">
        <a:xfrm>
          <a:off x="4953000" y="300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126883</xdr:rowOff>
    </xdr:from>
    <xdr:ext cx="736600" cy="259045"/>
    <xdr:sp macro="" textlink="">
      <xdr:nvSpPr>
        <xdr:cNvPr id="68" name="テキスト ボックス 67"/>
        <xdr:cNvSpPr txBox="1"/>
      </xdr:nvSpPr>
      <xdr:spPr>
        <a:xfrm>
          <a:off x="4622800" y="3089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49158</xdr:rowOff>
    </xdr:from>
    <xdr:to>
      <xdr:col>22</xdr:col>
      <xdr:colOff>165100</xdr:colOff>
      <xdr:row>17</xdr:row>
      <xdr:rowOff>150758</xdr:rowOff>
    </xdr:to>
    <xdr:sp macro="" textlink="">
      <xdr:nvSpPr>
        <xdr:cNvPr id="69" name="楕円 68"/>
        <xdr:cNvSpPr/>
      </xdr:nvSpPr>
      <xdr:spPr bwMode="auto">
        <a:xfrm>
          <a:off x="4254500" y="301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135535</xdr:rowOff>
    </xdr:from>
    <xdr:ext cx="762000" cy="259045"/>
    <xdr:sp macro="" textlink="">
      <xdr:nvSpPr>
        <xdr:cNvPr id="70" name="テキスト ボックス 69"/>
        <xdr:cNvSpPr txBox="1"/>
      </xdr:nvSpPr>
      <xdr:spPr>
        <a:xfrm>
          <a:off x="3924300" y="309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66486</xdr:rowOff>
    </xdr:from>
    <xdr:to>
      <xdr:col>19</xdr:col>
      <xdr:colOff>38100</xdr:colOff>
      <xdr:row>17</xdr:row>
      <xdr:rowOff>168086</xdr:rowOff>
    </xdr:to>
    <xdr:sp macro="" textlink="">
      <xdr:nvSpPr>
        <xdr:cNvPr id="71" name="楕円 70"/>
        <xdr:cNvSpPr/>
      </xdr:nvSpPr>
      <xdr:spPr bwMode="auto">
        <a:xfrm>
          <a:off x="3556000" y="30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152863</xdr:rowOff>
    </xdr:from>
    <xdr:ext cx="762000" cy="259045"/>
    <xdr:sp macro="" textlink="">
      <xdr:nvSpPr>
        <xdr:cNvPr id="72" name="テキスト ボックス 71"/>
        <xdr:cNvSpPr txBox="1"/>
      </xdr:nvSpPr>
      <xdr:spPr>
        <a:xfrm>
          <a:off x="3225800" y="311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84340</xdr:rowOff>
    </xdr:from>
    <xdr:to>
      <xdr:col>15</xdr:col>
      <xdr:colOff>101600</xdr:colOff>
      <xdr:row>18</xdr:row>
      <xdr:rowOff>14490</xdr:rowOff>
    </xdr:to>
    <xdr:sp macro="" textlink="">
      <xdr:nvSpPr>
        <xdr:cNvPr id="73" name="楕円 72"/>
        <xdr:cNvSpPr/>
      </xdr:nvSpPr>
      <xdr:spPr bwMode="auto">
        <a:xfrm>
          <a:off x="2857500" y="304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170717</xdr:rowOff>
    </xdr:from>
    <xdr:ext cx="762000" cy="259045"/>
    <xdr:sp macro="" textlink="">
      <xdr:nvSpPr>
        <xdr:cNvPr id="74" name="テキスト ボックス 73"/>
        <xdr:cNvSpPr txBox="1"/>
      </xdr:nvSpPr>
      <xdr:spPr>
        <a:xfrm>
          <a:off x="2527300" y="31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275171</xdr:rowOff>
    </xdr:from>
    <xdr:to>
      <xdr:col>29</xdr:col>
      <xdr:colOff>127000</xdr:colOff>
      <xdr:row>35</xdr:row>
      <xdr:rowOff>290347</xdr:rowOff>
    </xdr:to>
    <xdr:cxnSp macro="">
      <xdr:nvCxnSpPr>
        <xdr:cNvPr id="107" name="直線コネクタ 106"/>
        <xdr:cNvCxnSpPr/>
      </xdr:nvCxnSpPr>
      <xdr:spPr bwMode="auto">
        <a:xfrm>
          <a:off x="5003800" y="6885521"/>
          <a:ext cx="647700" cy="1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275171</xdr:rowOff>
    </xdr:from>
    <xdr:to>
      <xdr:col>26</xdr:col>
      <xdr:colOff>50800</xdr:colOff>
      <xdr:row>35</xdr:row>
      <xdr:rowOff>331165</xdr:rowOff>
    </xdr:to>
    <xdr:cxnSp macro="">
      <xdr:nvCxnSpPr>
        <xdr:cNvPr id="110" name="直線コネクタ 109"/>
        <xdr:cNvCxnSpPr/>
      </xdr:nvCxnSpPr>
      <xdr:spPr bwMode="auto">
        <a:xfrm flipV="1">
          <a:off x="4305300" y="6885521"/>
          <a:ext cx="698500" cy="55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331165</xdr:rowOff>
    </xdr:from>
    <xdr:to>
      <xdr:col>22</xdr:col>
      <xdr:colOff>114300</xdr:colOff>
      <xdr:row>36</xdr:row>
      <xdr:rowOff>4242</xdr:rowOff>
    </xdr:to>
    <xdr:cxnSp macro="">
      <xdr:nvCxnSpPr>
        <xdr:cNvPr id="113" name="直線コネクタ 112"/>
        <xdr:cNvCxnSpPr/>
      </xdr:nvCxnSpPr>
      <xdr:spPr bwMode="auto">
        <a:xfrm flipV="1">
          <a:off x="3606800" y="6941515"/>
          <a:ext cx="698500" cy="1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4242</xdr:rowOff>
    </xdr:from>
    <xdr:to>
      <xdr:col>18</xdr:col>
      <xdr:colOff>177800</xdr:colOff>
      <xdr:row>36</xdr:row>
      <xdr:rowOff>21666</xdr:rowOff>
    </xdr:to>
    <xdr:cxnSp macro="">
      <xdr:nvCxnSpPr>
        <xdr:cNvPr id="116" name="直線コネクタ 115"/>
        <xdr:cNvCxnSpPr/>
      </xdr:nvCxnSpPr>
      <xdr:spPr bwMode="auto">
        <a:xfrm flipV="1">
          <a:off x="2908300" y="6957492"/>
          <a:ext cx="698500" cy="1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239547</xdr:rowOff>
    </xdr:from>
    <xdr:to>
      <xdr:col>29</xdr:col>
      <xdr:colOff>177800</xdr:colOff>
      <xdr:row>35</xdr:row>
      <xdr:rowOff>341147</xdr:rowOff>
    </xdr:to>
    <xdr:sp macro="" textlink="">
      <xdr:nvSpPr>
        <xdr:cNvPr id="126" name="楕円 125"/>
        <xdr:cNvSpPr/>
      </xdr:nvSpPr>
      <xdr:spPr bwMode="auto">
        <a:xfrm>
          <a:off x="5600700" y="684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211624</xdr:rowOff>
    </xdr:from>
    <xdr:ext cx="762000" cy="259045"/>
    <xdr:sp macro="" textlink="">
      <xdr:nvSpPr>
        <xdr:cNvPr id="127" name="人口1人当たり決算額の推移該当値テキスト445"/>
        <xdr:cNvSpPr txBox="1"/>
      </xdr:nvSpPr>
      <xdr:spPr>
        <a:xfrm>
          <a:off x="5740400" y="682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224371</xdr:rowOff>
    </xdr:from>
    <xdr:to>
      <xdr:col>26</xdr:col>
      <xdr:colOff>101600</xdr:colOff>
      <xdr:row>35</xdr:row>
      <xdr:rowOff>325971</xdr:rowOff>
    </xdr:to>
    <xdr:sp macro="" textlink="">
      <xdr:nvSpPr>
        <xdr:cNvPr id="128" name="楕円 127"/>
        <xdr:cNvSpPr/>
      </xdr:nvSpPr>
      <xdr:spPr bwMode="auto">
        <a:xfrm>
          <a:off x="4953000" y="683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310748</xdr:rowOff>
    </xdr:from>
    <xdr:ext cx="736600" cy="259045"/>
    <xdr:sp macro="" textlink="">
      <xdr:nvSpPr>
        <xdr:cNvPr id="129" name="テキスト ボックス 128"/>
        <xdr:cNvSpPr txBox="1"/>
      </xdr:nvSpPr>
      <xdr:spPr>
        <a:xfrm>
          <a:off x="4622800" y="6921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280365</xdr:rowOff>
    </xdr:from>
    <xdr:to>
      <xdr:col>22</xdr:col>
      <xdr:colOff>165100</xdr:colOff>
      <xdr:row>36</xdr:row>
      <xdr:rowOff>39065</xdr:rowOff>
    </xdr:to>
    <xdr:sp macro="" textlink="">
      <xdr:nvSpPr>
        <xdr:cNvPr id="130" name="楕円 129"/>
        <xdr:cNvSpPr/>
      </xdr:nvSpPr>
      <xdr:spPr bwMode="auto">
        <a:xfrm>
          <a:off x="4254500" y="689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23842</xdr:rowOff>
    </xdr:from>
    <xdr:ext cx="762000" cy="259045"/>
    <xdr:sp macro="" textlink="">
      <xdr:nvSpPr>
        <xdr:cNvPr id="131" name="テキスト ボックス 130"/>
        <xdr:cNvSpPr txBox="1"/>
      </xdr:nvSpPr>
      <xdr:spPr>
        <a:xfrm>
          <a:off x="3924300" y="69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296342</xdr:rowOff>
    </xdr:from>
    <xdr:to>
      <xdr:col>19</xdr:col>
      <xdr:colOff>38100</xdr:colOff>
      <xdr:row>36</xdr:row>
      <xdr:rowOff>55042</xdr:rowOff>
    </xdr:to>
    <xdr:sp macro="" textlink="">
      <xdr:nvSpPr>
        <xdr:cNvPr id="132" name="楕円 131"/>
        <xdr:cNvSpPr/>
      </xdr:nvSpPr>
      <xdr:spPr bwMode="auto">
        <a:xfrm>
          <a:off x="3556000" y="690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39819</xdr:rowOff>
    </xdr:from>
    <xdr:ext cx="762000" cy="259045"/>
    <xdr:sp macro="" textlink="">
      <xdr:nvSpPr>
        <xdr:cNvPr id="133" name="テキスト ボックス 132"/>
        <xdr:cNvSpPr txBox="1"/>
      </xdr:nvSpPr>
      <xdr:spPr>
        <a:xfrm>
          <a:off x="3225800" y="69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313766</xdr:rowOff>
    </xdr:from>
    <xdr:to>
      <xdr:col>15</xdr:col>
      <xdr:colOff>101600</xdr:colOff>
      <xdr:row>36</xdr:row>
      <xdr:rowOff>72466</xdr:rowOff>
    </xdr:to>
    <xdr:sp macro="" textlink="">
      <xdr:nvSpPr>
        <xdr:cNvPr id="134" name="楕円 133"/>
        <xdr:cNvSpPr/>
      </xdr:nvSpPr>
      <xdr:spPr bwMode="auto">
        <a:xfrm>
          <a:off x="2857500" y="69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57243</xdr:rowOff>
    </xdr:from>
    <xdr:ext cx="762000" cy="259045"/>
    <xdr:sp macro="" textlink="">
      <xdr:nvSpPr>
        <xdr:cNvPr id="135" name="テキスト ボックス 134"/>
        <xdr:cNvSpPr txBox="1"/>
      </xdr:nvSpPr>
      <xdr:spPr>
        <a:xfrm>
          <a:off x="2527300" y="701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9,233
271.37
7,486,358
7,040,863
431,813
3,970,837
5,757,847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8049</xdr:rowOff>
    </xdr:from>
    <xdr:to>
      <xdr:col>24</xdr:col>
      <xdr:colOff>63500</xdr:colOff>
      <xdr:row>36</xdr:row>
      <xdr:rowOff>34917</xdr:rowOff>
    </xdr:to>
    <xdr:cxnSp macro="">
      <xdr:nvCxnSpPr>
        <xdr:cNvPr id="61" name="直線コネクタ 60"/>
        <xdr:cNvCxnSpPr/>
      </xdr:nvCxnSpPr>
      <xdr:spPr>
        <a:xfrm flipV="1">
          <a:off x="3797300" y="6180249"/>
          <a:ext cx="8382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34917</xdr:rowOff>
    </xdr:from>
    <xdr:to>
      <xdr:col>19</xdr:col>
      <xdr:colOff>177800</xdr:colOff>
      <xdr:row>36</xdr:row>
      <xdr:rowOff>37668</xdr:rowOff>
    </xdr:to>
    <xdr:cxnSp macro="">
      <xdr:nvCxnSpPr>
        <xdr:cNvPr id="64" name="直線コネクタ 63"/>
        <xdr:cNvCxnSpPr/>
      </xdr:nvCxnSpPr>
      <xdr:spPr>
        <a:xfrm flipV="1">
          <a:off x="2908300" y="6207117"/>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37668</xdr:rowOff>
    </xdr:from>
    <xdr:to>
      <xdr:col>15</xdr:col>
      <xdr:colOff>50800</xdr:colOff>
      <xdr:row>36</xdr:row>
      <xdr:rowOff>58730</xdr:rowOff>
    </xdr:to>
    <xdr:cxnSp macro="">
      <xdr:nvCxnSpPr>
        <xdr:cNvPr id="67" name="直線コネクタ 66"/>
        <xdr:cNvCxnSpPr/>
      </xdr:nvCxnSpPr>
      <xdr:spPr>
        <a:xfrm flipV="1">
          <a:off x="2019300" y="6209868"/>
          <a:ext cx="889000" cy="2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58730</xdr:rowOff>
    </xdr:from>
    <xdr:to>
      <xdr:col>10</xdr:col>
      <xdr:colOff>114300</xdr:colOff>
      <xdr:row>36</xdr:row>
      <xdr:rowOff>75829</xdr:rowOff>
    </xdr:to>
    <xdr:cxnSp macro="">
      <xdr:nvCxnSpPr>
        <xdr:cNvPr id="70" name="直線コネクタ 69"/>
        <xdr:cNvCxnSpPr/>
      </xdr:nvCxnSpPr>
      <xdr:spPr>
        <a:xfrm flipV="1">
          <a:off x="1130300" y="6230930"/>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128699</xdr:rowOff>
    </xdr:from>
    <xdr:to>
      <xdr:col>24</xdr:col>
      <xdr:colOff>114300</xdr:colOff>
      <xdr:row>36</xdr:row>
      <xdr:rowOff>58849</xdr:rowOff>
    </xdr:to>
    <xdr:sp macro="" textlink="">
      <xdr:nvSpPr>
        <xdr:cNvPr id="80" name="楕円 79"/>
        <xdr:cNvSpPr/>
      </xdr:nvSpPr>
      <xdr:spPr>
        <a:xfrm>
          <a:off x="4584700" y="61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107126</xdr:rowOff>
    </xdr:from>
    <xdr:ext cx="599010" cy="259045"/>
    <xdr:sp macro="" textlink="">
      <xdr:nvSpPr>
        <xdr:cNvPr id="81" name="人件費該当値テキスト"/>
        <xdr:cNvSpPr txBox="1"/>
      </xdr:nvSpPr>
      <xdr:spPr>
        <a:xfrm>
          <a:off x="4686300" y="610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155567</xdr:rowOff>
    </xdr:from>
    <xdr:to>
      <xdr:col>20</xdr:col>
      <xdr:colOff>38100</xdr:colOff>
      <xdr:row>36</xdr:row>
      <xdr:rowOff>85717</xdr:rowOff>
    </xdr:to>
    <xdr:sp macro="" textlink="">
      <xdr:nvSpPr>
        <xdr:cNvPr id="82" name="楕円 81"/>
        <xdr:cNvSpPr/>
      </xdr:nvSpPr>
      <xdr:spPr>
        <a:xfrm>
          <a:off x="3746500" y="61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76844</xdr:rowOff>
    </xdr:from>
    <xdr:ext cx="599010" cy="259045"/>
    <xdr:sp macro="" textlink="">
      <xdr:nvSpPr>
        <xdr:cNvPr id="83" name="テキスト ボックス 82"/>
        <xdr:cNvSpPr txBox="1"/>
      </xdr:nvSpPr>
      <xdr:spPr>
        <a:xfrm>
          <a:off x="3497795" y="624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158318</xdr:rowOff>
    </xdr:from>
    <xdr:to>
      <xdr:col>15</xdr:col>
      <xdr:colOff>101600</xdr:colOff>
      <xdr:row>36</xdr:row>
      <xdr:rowOff>88468</xdr:rowOff>
    </xdr:to>
    <xdr:sp macro="" textlink="">
      <xdr:nvSpPr>
        <xdr:cNvPr id="84" name="楕円 83"/>
        <xdr:cNvSpPr/>
      </xdr:nvSpPr>
      <xdr:spPr>
        <a:xfrm>
          <a:off x="2857500" y="6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79595</xdr:rowOff>
    </xdr:from>
    <xdr:ext cx="599010" cy="259045"/>
    <xdr:sp macro="" textlink="">
      <xdr:nvSpPr>
        <xdr:cNvPr id="85" name="テキスト ボックス 84"/>
        <xdr:cNvSpPr txBox="1"/>
      </xdr:nvSpPr>
      <xdr:spPr>
        <a:xfrm>
          <a:off x="2608795" y="62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7930</xdr:rowOff>
    </xdr:from>
    <xdr:to>
      <xdr:col>10</xdr:col>
      <xdr:colOff>165100</xdr:colOff>
      <xdr:row>36</xdr:row>
      <xdr:rowOff>109530</xdr:rowOff>
    </xdr:to>
    <xdr:sp macro="" textlink="">
      <xdr:nvSpPr>
        <xdr:cNvPr id="86" name="楕円 85"/>
        <xdr:cNvSpPr/>
      </xdr:nvSpPr>
      <xdr:spPr>
        <a:xfrm>
          <a:off x="19685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100657</xdr:rowOff>
    </xdr:from>
    <xdr:ext cx="599010" cy="259045"/>
    <xdr:sp macro="" textlink="">
      <xdr:nvSpPr>
        <xdr:cNvPr id="87" name="テキスト ボックス 86"/>
        <xdr:cNvSpPr txBox="1"/>
      </xdr:nvSpPr>
      <xdr:spPr>
        <a:xfrm>
          <a:off x="1719795" y="62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25029</xdr:rowOff>
    </xdr:from>
    <xdr:to>
      <xdr:col>6</xdr:col>
      <xdr:colOff>38100</xdr:colOff>
      <xdr:row>36</xdr:row>
      <xdr:rowOff>126629</xdr:rowOff>
    </xdr:to>
    <xdr:sp macro="" textlink="">
      <xdr:nvSpPr>
        <xdr:cNvPr id="88" name="楕円 87"/>
        <xdr:cNvSpPr/>
      </xdr:nvSpPr>
      <xdr:spPr>
        <a:xfrm>
          <a:off x="1079500" y="61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117756</xdr:rowOff>
    </xdr:from>
    <xdr:ext cx="599010" cy="259045"/>
    <xdr:sp macro="" textlink="">
      <xdr:nvSpPr>
        <xdr:cNvPr id="89" name="テキスト ボックス 88"/>
        <xdr:cNvSpPr txBox="1"/>
      </xdr:nvSpPr>
      <xdr:spPr>
        <a:xfrm>
          <a:off x="830795" y="62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72386</xdr:rowOff>
    </xdr:from>
    <xdr:to>
      <xdr:col>24</xdr:col>
      <xdr:colOff>63500</xdr:colOff>
      <xdr:row>54</xdr:row>
      <xdr:rowOff>128274</xdr:rowOff>
    </xdr:to>
    <xdr:cxnSp macro="">
      <xdr:nvCxnSpPr>
        <xdr:cNvPr id="116" name="直線コネクタ 115"/>
        <xdr:cNvCxnSpPr/>
      </xdr:nvCxnSpPr>
      <xdr:spPr>
        <a:xfrm flipV="1">
          <a:off x="3797300" y="9330686"/>
          <a:ext cx="8382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128274</xdr:rowOff>
    </xdr:from>
    <xdr:to>
      <xdr:col>19</xdr:col>
      <xdr:colOff>177800</xdr:colOff>
      <xdr:row>54</xdr:row>
      <xdr:rowOff>150558</xdr:rowOff>
    </xdr:to>
    <xdr:cxnSp macro="">
      <xdr:nvCxnSpPr>
        <xdr:cNvPr id="119" name="直線コネクタ 118"/>
        <xdr:cNvCxnSpPr/>
      </xdr:nvCxnSpPr>
      <xdr:spPr>
        <a:xfrm flipV="1">
          <a:off x="2908300" y="9386574"/>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105492</xdr:rowOff>
    </xdr:from>
    <xdr:to>
      <xdr:col>15</xdr:col>
      <xdr:colOff>50800</xdr:colOff>
      <xdr:row>54</xdr:row>
      <xdr:rowOff>150558</xdr:rowOff>
    </xdr:to>
    <xdr:cxnSp macro="">
      <xdr:nvCxnSpPr>
        <xdr:cNvPr id="122" name="直線コネクタ 121"/>
        <xdr:cNvCxnSpPr/>
      </xdr:nvCxnSpPr>
      <xdr:spPr>
        <a:xfrm>
          <a:off x="2019300" y="9363792"/>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105492</xdr:rowOff>
    </xdr:from>
    <xdr:to>
      <xdr:col>10</xdr:col>
      <xdr:colOff>114300</xdr:colOff>
      <xdr:row>55</xdr:row>
      <xdr:rowOff>37864</xdr:rowOff>
    </xdr:to>
    <xdr:cxnSp macro="">
      <xdr:nvCxnSpPr>
        <xdr:cNvPr id="125" name="直線コネクタ 124"/>
        <xdr:cNvCxnSpPr/>
      </xdr:nvCxnSpPr>
      <xdr:spPr>
        <a:xfrm flipV="1">
          <a:off x="1130300" y="9363792"/>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21586</xdr:rowOff>
    </xdr:from>
    <xdr:to>
      <xdr:col>24</xdr:col>
      <xdr:colOff>114300</xdr:colOff>
      <xdr:row>54</xdr:row>
      <xdr:rowOff>123186</xdr:rowOff>
    </xdr:to>
    <xdr:sp macro="" textlink="">
      <xdr:nvSpPr>
        <xdr:cNvPr id="135" name="楕円 134"/>
        <xdr:cNvSpPr/>
      </xdr:nvSpPr>
      <xdr:spPr>
        <a:xfrm>
          <a:off x="4584700" y="9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44463</xdr:rowOff>
    </xdr:from>
    <xdr:ext cx="599010" cy="259045"/>
    <xdr:sp macro="" textlink="">
      <xdr:nvSpPr>
        <xdr:cNvPr id="136" name="物件費該当値テキスト"/>
        <xdr:cNvSpPr txBox="1"/>
      </xdr:nvSpPr>
      <xdr:spPr>
        <a:xfrm>
          <a:off x="4686300" y="91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77474</xdr:rowOff>
    </xdr:from>
    <xdr:to>
      <xdr:col>20</xdr:col>
      <xdr:colOff>38100</xdr:colOff>
      <xdr:row>55</xdr:row>
      <xdr:rowOff>7624</xdr:rowOff>
    </xdr:to>
    <xdr:sp macro="" textlink="">
      <xdr:nvSpPr>
        <xdr:cNvPr id="137" name="楕円 136"/>
        <xdr:cNvSpPr/>
      </xdr:nvSpPr>
      <xdr:spPr>
        <a:xfrm>
          <a:off x="3746500" y="93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24151</xdr:rowOff>
    </xdr:from>
    <xdr:ext cx="599010" cy="259045"/>
    <xdr:sp macro="" textlink="">
      <xdr:nvSpPr>
        <xdr:cNvPr id="138" name="テキスト ボックス 137"/>
        <xdr:cNvSpPr txBox="1"/>
      </xdr:nvSpPr>
      <xdr:spPr>
        <a:xfrm>
          <a:off x="3497795" y="911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99758</xdr:rowOff>
    </xdr:from>
    <xdr:to>
      <xdr:col>15</xdr:col>
      <xdr:colOff>101600</xdr:colOff>
      <xdr:row>55</xdr:row>
      <xdr:rowOff>29908</xdr:rowOff>
    </xdr:to>
    <xdr:sp macro="" textlink="">
      <xdr:nvSpPr>
        <xdr:cNvPr id="139" name="楕円 138"/>
        <xdr:cNvSpPr/>
      </xdr:nvSpPr>
      <xdr:spPr>
        <a:xfrm>
          <a:off x="2857500" y="93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46435</xdr:rowOff>
    </xdr:from>
    <xdr:ext cx="599010" cy="259045"/>
    <xdr:sp macro="" textlink="">
      <xdr:nvSpPr>
        <xdr:cNvPr id="140" name="テキスト ボックス 139"/>
        <xdr:cNvSpPr txBox="1"/>
      </xdr:nvSpPr>
      <xdr:spPr>
        <a:xfrm>
          <a:off x="2608795" y="913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54692</xdr:rowOff>
    </xdr:from>
    <xdr:to>
      <xdr:col>10</xdr:col>
      <xdr:colOff>165100</xdr:colOff>
      <xdr:row>54</xdr:row>
      <xdr:rowOff>156292</xdr:rowOff>
    </xdr:to>
    <xdr:sp macro="" textlink="">
      <xdr:nvSpPr>
        <xdr:cNvPr id="141" name="楕円 140"/>
        <xdr:cNvSpPr/>
      </xdr:nvSpPr>
      <xdr:spPr>
        <a:xfrm>
          <a:off x="1968500" y="9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1369</xdr:rowOff>
    </xdr:from>
    <xdr:ext cx="599010" cy="259045"/>
    <xdr:sp macro="" textlink="">
      <xdr:nvSpPr>
        <xdr:cNvPr id="142" name="テキスト ボックス 141"/>
        <xdr:cNvSpPr txBox="1"/>
      </xdr:nvSpPr>
      <xdr:spPr>
        <a:xfrm>
          <a:off x="1719795" y="908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158514</xdr:rowOff>
    </xdr:from>
    <xdr:to>
      <xdr:col>6</xdr:col>
      <xdr:colOff>38100</xdr:colOff>
      <xdr:row>55</xdr:row>
      <xdr:rowOff>88664</xdr:rowOff>
    </xdr:to>
    <xdr:sp macro="" textlink="">
      <xdr:nvSpPr>
        <xdr:cNvPr id="143" name="楕円 142"/>
        <xdr:cNvSpPr/>
      </xdr:nvSpPr>
      <xdr:spPr>
        <a:xfrm>
          <a:off x="1079500" y="9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105191</xdr:rowOff>
    </xdr:from>
    <xdr:ext cx="599010" cy="259045"/>
    <xdr:sp macro="" textlink="">
      <xdr:nvSpPr>
        <xdr:cNvPr id="144" name="テキスト ボックス 143"/>
        <xdr:cNvSpPr txBox="1"/>
      </xdr:nvSpPr>
      <xdr:spPr>
        <a:xfrm>
          <a:off x="830795" y="91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76081</xdr:rowOff>
    </xdr:from>
    <xdr:to>
      <xdr:col>24</xdr:col>
      <xdr:colOff>63500</xdr:colOff>
      <xdr:row>78</xdr:row>
      <xdr:rowOff>80493</xdr:rowOff>
    </xdr:to>
    <xdr:cxnSp macro="">
      <xdr:nvCxnSpPr>
        <xdr:cNvPr id="171" name="直線コネクタ 170"/>
        <xdr:cNvCxnSpPr/>
      </xdr:nvCxnSpPr>
      <xdr:spPr>
        <a:xfrm flipV="1">
          <a:off x="3797300" y="13449181"/>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74755</xdr:rowOff>
    </xdr:from>
    <xdr:to>
      <xdr:col>19</xdr:col>
      <xdr:colOff>177800</xdr:colOff>
      <xdr:row>78</xdr:row>
      <xdr:rowOff>80493</xdr:rowOff>
    </xdr:to>
    <xdr:cxnSp macro="">
      <xdr:nvCxnSpPr>
        <xdr:cNvPr id="174" name="直線コネクタ 173"/>
        <xdr:cNvCxnSpPr/>
      </xdr:nvCxnSpPr>
      <xdr:spPr>
        <a:xfrm>
          <a:off x="2908300" y="13447855"/>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72858</xdr:rowOff>
    </xdr:from>
    <xdr:to>
      <xdr:col>15</xdr:col>
      <xdr:colOff>50800</xdr:colOff>
      <xdr:row>78</xdr:row>
      <xdr:rowOff>74755</xdr:rowOff>
    </xdr:to>
    <xdr:cxnSp macro="">
      <xdr:nvCxnSpPr>
        <xdr:cNvPr id="177" name="直線コネクタ 176"/>
        <xdr:cNvCxnSpPr/>
      </xdr:nvCxnSpPr>
      <xdr:spPr>
        <a:xfrm>
          <a:off x="2019300" y="1344595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70732</xdr:rowOff>
    </xdr:from>
    <xdr:to>
      <xdr:col>10</xdr:col>
      <xdr:colOff>114300</xdr:colOff>
      <xdr:row>78</xdr:row>
      <xdr:rowOff>72858</xdr:rowOff>
    </xdr:to>
    <xdr:cxnSp macro="">
      <xdr:nvCxnSpPr>
        <xdr:cNvPr id="180" name="直線コネクタ 179"/>
        <xdr:cNvCxnSpPr/>
      </xdr:nvCxnSpPr>
      <xdr:spPr>
        <a:xfrm>
          <a:off x="1130300" y="13443832"/>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25281</xdr:rowOff>
    </xdr:from>
    <xdr:to>
      <xdr:col>24</xdr:col>
      <xdr:colOff>114300</xdr:colOff>
      <xdr:row>78</xdr:row>
      <xdr:rowOff>126881</xdr:rowOff>
    </xdr:to>
    <xdr:sp macro="" textlink="">
      <xdr:nvSpPr>
        <xdr:cNvPr id="190" name="楕円 189"/>
        <xdr:cNvSpPr/>
      </xdr:nvSpPr>
      <xdr:spPr>
        <a:xfrm>
          <a:off x="4584700" y="133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111658</xdr:rowOff>
    </xdr:from>
    <xdr:ext cx="469744" cy="259045"/>
    <xdr:sp macro="" textlink="">
      <xdr:nvSpPr>
        <xdr:cNvPr id="191" name="維持補修費該当値テキスト"/>
        <xdr:cNvSpPr txBox="1"/>
      </xdr:nvSpPr>
      <xdr:spPr>
        <a:xfrm>
          <a:off x="4686300" y="1331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29693</xdr:rowOff>
    </xdr:from>
    <xdr:to>
      <xdr:col>20</xdr:col>
      <xdr:colOff>38100</xdr:colOff>
      <xdr:row>78</xdr:row>
      <xdr:rowOff>131293</xdr:rowOff>
    </xdr:to>
    <xdr:sp macro="" textlink="">
      <xdr:nvSpPr>
        <xdr:cNvPr id="192" name="楕円 191"/>
        <xdr:cNvSpPr/>
      </xdr:nvSpPr>
      <xdr:spPr>
        <a:xfrm>
          <a:off x="3746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122420</xdr:rowOff>
    </xdr:from>
    <xdr:ext cx="469744" cy="259045"/>
    <xdr:sp macro="" textlink="">
      <xdr:nvSpPr>
        <xdr:cNvPr id="193" name="テキスト ボックス 192"/>
        <xdr:cNvSpPr txBox="1"/>
      </xdr:nvSpPr>
      <xdr:spPr>
        <a:xfrm>
          <a:off x="3562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23955</xdr:rowOff>
    </xdr:from>
    <xdr:to>
      <xdr:col>15</xdr:col>
      <xdr:colOff>101600</xdr:colOff>
      <xdr:row>78</xdr:row>
      <xdr:rowOff>125555</xdr:rowOff>
    </xdr:to>
    <xdr:sp macro="" textlink="">
      <xdr:nvSpPr>
        <xdr:cNvPr id="194" name="楕円 193"/>
        <xdr:cNvSpPr/>
      </xdr:nvSpPr>
      <xdr:spPr>
        <a:xfrm>
          <a:off x="2857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116682</xdr:rowOff>
    </xdr:from>
    <xdr:ext cx="469744" cy="259045"/>
    <xdr:sp macro="" textlink="">
      <xdr:nvSpPr>
        <xdr:cNvPr id="195" name="テキスト ボックス 194"/>
        <xdr:cNvSpPr txBox="1"/>
      </xdr:nvSpPr>
      <xdr:spPr>
        <a:xfrm>
          <a:off x="2673428"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22058</xdr:rowOff>
    </xdr:from>
    <xdr:to>
      <xdr:col>10</xdr:col>
      <xdr:colOff>165100</xdr:colOff>
      <xdr:row>78</xdr:row>
      <xdr:rowOff>123658</xdr:rowOff>
    </xdr:to>
    <xdr:sp macro="" textlink="">
      <xdr:nvSpPr>
        <xdr:cNvPr id="196" name="楕円 195"/>
        <xdr:cNvSpPr/>
      </xdr:nvSpPr>
      <xdr:spPr>
        <a:xfrm>
          <a:off x="1968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114785</xdr:rowOff>
    </xdr:from>
    <xdr:ext cx="469744" cy="259045"/>
    <xdr:sp macro="" textlink="">
      <xdr:nvSpPr>
        <xdr:cNvPr id="197" name="テキスト ボックス 196"/>
        <xdr:cNvSpPr txBox="1"/>
      </xdr:nvSpPr>
      <xdr:spPr>
        <a:xfrm>
          <a:off x="1784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19932</xdr:rowOff>
    </xdr:from>
    <xdr:to>
      <xdr:col>6</xdr:col>
      <xdr:colOff>38100</xdr:colOff>
      <xdr:row>78</xdr:row>
      <xdr:rowOff>121532</xdr:rowOff>
    </xdr:to>
    <xdr:sp macro="" textlink="">
      <xdr:nvSpPr>
        <xdr:cNvPr id="198" name="楕円 197"/>
        <xdr:cNvSpPr/>
      </xdr:nvSpPr>
      <xdr:spPr>
        <a:xfrm>
          <a:off x="1079500" y="133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112659</xdr:rowOff>
    </xdr:from>
    <xdr:ext cx="469744" cy="259045"/>
    <xdr:sp macro="" textlink="">
      <xdr:nvSpPr>
        <xdr:cNvPr id="199" name="テキスト ボックス 198"/>
        <xdr:cNvSpPr txBox="1"/>
      </xdr:nvSpPr>
      <xdr:spPr>
        <a:xfrm>
          <a:off x="895428" y="134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6933</xdr:rowOff>
    </xdr:from>
    <xdr:to>
      <xdr:col>24</xdr:col>
      <xdr:colOff>63500</xdr:colOff>
      <xdr:row>98</xdr:row>
      <xdr:rowOff>10900</xdr:rowOff>
    </xdr:to>
    <xdr:cxnSp macro="">
      <xdr:nvCxnSpPr>
        <xdr:cNvPr id="231" name="直線コネクタ 230"/>
        <xdr:cNvCxnSpPr/>
      </xdr:nvCxnSpPr>
      <xdr:spPr>
        <a:xfrm>
          <a:off x="3797300" y="16809033"/>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130556</xdr:rowOff>
    </xdr:from>
    <xdr:to>
      <xdr:col>19</xdr:col>
      <xdr:colOff>177800</xdr:colOff>
      <xdr:row>98</xdr:row>
      <xdr:rowOff>6933</xdr:rowOff>
    </xdr:to>
    <xdr:cxnSp macro="">
      <xdr:nvCxnSpPr>
        <xdr:cNvPr id="234" name="直線コネクタ 233"/>
        <xdr:cNvCxnSpPr/>
      </xdr:nvCxnSpPr>
      <xdr:spPr>
        <a:xfrm>
          <a:off x="2908300" y="16761206"/>
          <a:ext cx="889000" cy="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130556</xdr:rowOff>
    </xdr:from>
    <xdr:to>
      <xdr:col>15</xdr:col>
      <xdr:colOff>50800</xdr:colOff>
      <xdr:row>97</xdr:row>
      <xdr:rowOff>154543</xdr:rowOff>
    </xdr:to>
    <xdr:cxnSp macro="">
      <xdr:nvCxnSpPr>
        <xdr:cNvPr id="237" name="直線コネクタ 236"/>
        <xdr:cNvCxnSpPr/>
      </xdr:nvCxnSpPr>
      <xdr:spPr>
        <a:xfrm flipV="1">
          <a:off x="2019300" y="16761206"/>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154543</xdr:rowOff>
    </xdr:from>
    <xdr:to>
      <xdr:col>10</xdr:col>
      <xdr:colOff>114300</xdr:colOff>
      <xdr:row>98</xdr:row>
      <xdr:rowOff>74124</xdr:rowOff>
    </xdr:to>
    <xdr:cxnSp macro="">
      <xdr:nvCxnSpPr>
        <xdr:cNvPr id="240" name="直線コネクタ 239"/>
        <xdr:cNvCxnSpPr/>
      </xdr:nvCxnSpPr>
      <xdr:spPr>
        <a:xfrm flipV="1">
          <a:off x="1130300" y="16785193"/>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131550</xdr:rowOff>
    </xdr:from>
    <xdr:to>
      <xdr:col>24</xdr:col>
      <xdr:colOff>114300</xdr:colOff>
      <xdr:row>98</xdr:row>
      <xdr:rowOff>61700</xdr:rowOff>
    </xdr:to>
    <xdr:sp macro="" textlink="">
      <xdr:nvSpPr>
        <xdr:cNvPr id="250" name="楕円 249"/>
        <xdr:cNvSpPr/>
      </xdr:nvSpPr>
      <xdr:spPr>
        <a:xfrm>
          <a:off x="4584700" y="167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109977</xdr:rowOff>
    </xdr:from>
    <xdr:ext cx="534377" cy="259045"/>
    <xdr:sp macro="" textlink="">
      <xdr:nvSpPr>
        <xdr:cNvPr id="251" name="扶助費該当値テキスト"/>
        <xdr:cNvSpPr txBox="1"/>
      </xdr:nvSpPr>
      <xdr:spPr>
        <a:xfrm>
          <a:off x="4686300" y="167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127583</xdr:rowOff>
    </xdr:from>
    <xdr:to>
      <xdr:col>20</xdr:col>
      <xdr:colOff>38100</xdr:colOff>
      <xdr:row>98</xdr:row>
      <xdr:rowOff>57733</xdr:rowOff>
    </xdr:to>
    <xdr:sp macro="" textlink="">
      <xdr:nvSpPr>
        <xdr:cNvPr id="252" name="楕円 251"/>
        <xdr:cNvSpPr/>
      </xdr:nvSpPr>
      <xdr:spPr>
        <a:xfrm>
          <a:off x="3746500" y="167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48860</xdr:rowOff>
    </xdr:from>
    <xdr:ext cx="534377" cy="259045"/>
    <xdr:sp macro="" textlink="">
      <xdr:nvSpPr>
        <xdr:cNvPr id="253" name="テキスト ボックス 252"/>
        <xdr:cNvSpPr txBox="1"/>
      </xdr:nvSpPr>
      <xdr:spPr>
        <a:xfrm>
          <a:off x="3530111" y="168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79756</xdr:rowOff>
    </xdr:from>
    <xdr:to>
      <xdr:col>15</xdr:col>
      <xdr:colOff>101600</xdr:colOff>
      <xdr:row>98</xdr:row>
      <xdr:rowOff>9906</xdr:rowOff>
    </xdr:to>
    <xdr:sp macro="" textlink="">
      <xdr:nvSpPr>
        <xdr:cNvPr id="254" name="楕円 253"/>
        <xdr:cNvSpPr/>
      </xdr:nvSpPr>
      <xdr:spPr>
        <a:xfrm>
          <a:off x="2857500" y="167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1033</xdr:rowOff>
    </xdr:from>
    <xdr:ext cx="534377" cy="259045"/>
    <xdr:sp macro="" textlink="">
      <xdr:nvSpPr>
        <xdr:cNvPr id="255" name="テキスト ボックス 254"/>
        <xdr:cNvSpPr txBox="1"/>
      </xdr:nvSpPr>
      <xdr:spPr>
        <a:xfrm>
          <a:off x="2641111" y="168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103743</xdr:rowOff>
    </xdr:from>
    <xdr:to>
      <xdr:col>10</xdr:col>
      <xdr:colOff>165100</xdr:colOff>
      <xdr:row>98</xdr:row>
      <xdr:rowOff>33893</xdr:rowOff>
    </xdr:to>
    <xdr:sp macro="" textlink="">
      <xdr:nvSpPr>
        <xdr:cNvPr id="256" name="楕円 255"/>
        <xdr:cNvSpPr/>
      </xdr:nvSpPr>
      <xdr:spPr>
        <a:xfrm>
          <a:off x="1968500" y="167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25020</xdr:rowOff>
    </xdr:from>
    <xdr:ext cx="534377" cy="259045"/>
    <xdr:sp macro="" textlink="">
      <xdr:nvSpPr>
        <xdr:cNvPr id="257" name="テキスト ボックス 256"/>
        <xdr:cNvSpPr txBox="1"/>
      </xdr:nvSpPr>
      <xdr:spPr>
        <a:xfrm>
          <a:off x="1752111" y="168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23324</xdr:rowOff>
    </xdr:from>
    <xdr:to>
      <xdr:col>6</xdr:col>
      <xdr:colOff>38100</xdr:colOff>
      <xdr:row>98</xdr:row>
      <xdr:rowOff>124924</xdr:rowOff>
    </xdr:to>
    <xdr:sp macro="" textlink="">
      <xdr:nvSpPr>
        <xdr:cNvPr id="258" name="楕円 257"/>
        <xdr:cNvSpPr/>
      </xdr:nvSpPr>
      <xdr:spPr>
        <a:xfrm>
          <a:off x="1079500" y="168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116051</xdr:rowOff>
    </xdr:from>
    <xdr:ext cx="534377" cy="259045"/>
    <xdr:sp macro="" textlink="">
      <xdr:nvSpPr>
        <xdr:cNvPr id="259" name="テキスト ボックス 258"/>
        <xdr:cNvSpPr txBox="1"/>
      </xdr:nvSpPr>
      <xdr:spPr>
        <a:xfrm>
          <a:off x="863111" y="169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42358</xdr:rowOff>
    </xdr:from>
    <xdr:to>
      <xdr:col>55</xdr:col>
      <xdr:colOff>0</xdr:colOff>
      <xdr:row>37</xdr:row>
      <xdr:rowOff>52874</xdr:rowOff>
    </xdr:to>
    <xdr:cxnSp macro="">
      <xdr:nvCxnSpPr>
        <xdr:cNvPr id="288" name="直線コネクタ 287"/>
        <xdr:cNvCxnSpPr/>
      </xdr:nvCxnSpPr>
      <xdr:spPr>
        <a:xfrm flipV="1">
          <a:off x="9639300" y="638600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52874</xdr:rowOff>
    </xdr:from>
    <xdr:to>
      <xdr:col>50</xdr:col>
      <xdr:colOff>114300</xdr:colOff>
      <xdr:row>37</xdr:row>
      <xdr:rowOff>66083</xdr:rowOff>
    </xdr:to>
    <xdr:cxnSp macro="">
      <xdr:nvCxnSpPr>
        <xdr:cNvPr id="291" name="直線コネクタ 290"/>
        <xdr:cNvCxnSpPr/>
      </xdr:nvCxnSpPr>
      <xdr:spPr>
        <a:xfrm flipV="1">
          <a:off x="8750300" y="6396524"/>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53510</xdr:rowOff>
    </xdr:from>
    <xdr:to>
      <xdr:col>45</xdr:col>
      <xdr:colOff>177800</xdr:colOff>
      <xdr:row>37</xdr:row>
      <xdr:rowOff>66083</xdr:rowOff>
    </xdr:to>
    <xdr:cxnSp macro="">
      <xdr:nvCxnSpPr>
        <xdr:cNvPr id="294" name="直線コネクタ 293"/>
        <xdr:cNvCxnSpPr/>
      </xdr:nvCxnSpPr>
      <xdr:spPr>
        <a:xfrm>
          <a:off x="7861300" y="639716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8537</xdr:rowOff>
    </xdr:from>
    <xdr:to>
      <xdr:col>41</xdr:col>
      <xdr:colOff>50800</xdr:colOff>
      <xdr:row>37</xdr:row>
      <xdr:rowOff>53510</xdr:rowOff>
    </xdr:to>
    <xdr:cxnSp macro="">
      <xdr:nvCxnSpPr>
        <xdr:cNvPr id="297" name="直線コネクタ 296"/>
        <xdr:cNvCxnSpPr/>
      </xdr:nvCxnSpPr>
      <xdr:spPr>
        <a:xfrm>
          <a:off x="6972300" y="6352187"/>
          <a:ext cx="889000" cy="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163008</xdr:rowOff>
    </xdr:from>
    <xdr:to>
      <xdr:col>55</xdr:col>
      <xdr:colOff>50800</xdr:colOff>
      <xdr:row>37</xdr:row>
      <xdr:rowOff>93158</xdr:rowOff>
    </xdr:to>
    <xdr:sp macro="" textlink="">
      <xdr:nvSpPr>
        <xdr:cNvPr id="307" name="楕円 306"/>
        <xdr:cNvSpPr/>
      </xdr:nvSpPr>
      <xdr:spPr>
        <a:xfrm>
          <a:off x="10426700" y="63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77935</xdr:rowOff>
    </xdr:from>
    <xdr:ext cx="534377" cy="259045"/>
    <xdr:sp macro="" textlink="">
      <xdr:nvSpPr>
        <xdr:cNvPr id="308" name="補助費等該当値テキスト"/>
        <xdr:cNvSpPr txBox="1"/>
      </xdr:nvSpPr>
      <xdr:spPr>
        <a:xfrm>
          <a:off x="10528300" y="625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2074</xdr:rowOff>
    </xdr:from>
    <xdr:to>
      <xdr:col>50</xdr:col>
      <xdr:colOff>165100</xdr:colOff>
      <xdr:row>37</xdr:row>
      <xdr:rowOff>103674</xdr:rowOff>
    </xdr:to>
    <xdr:sp macro="" textlink="">
      <xdr:nvSpPr>
        <xdr:cNvPr id="309" name="楕円 308"/>
        <xdr:cNvSpPr/>
      </xdr:nvSpPr>
      <xdr:spPr>
        <a:xfrm>
          <a:off x="9588500" y="634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94801</xdr:rowOff>
    </xdr:from>
    <xdr:ext cx="534377" cy="259045"/>
    <xdr:sp macro="" textlink="">
      <xdr:nvSpPr>
        <xdr:cNvPr id="310" name="テキスト ボックス 309"/>
        <xdr:cNvSpPr txBox="1"/>
      </xdr:nvSpPr>
      <xdr:spPr>
        <a:xfrm>
          <a:off x="9372111" y="643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15283</xdr:rowOff>
    </xdr:from>
    <xdr:to>
      <xdr:col>46</xdr:col>
      <xdr:colOff>38100</xdr:colOff>
      <xdr:row>37</xdr:row>
      <xdr:rowOff>116883</xdr:rowOff>
    </xdr:to>
    <xdr:sp macro="" textlink="">
      <xdr:nvSpPr>
        <xdr:cNvPr id="311" name="楕円 310"/>
        <xdr:cNvSpPr/>
      </xdr:nvSpPr>
      <xdr:spPr>
        <a:xfrm>
          <a:off x="8699500" y="63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108010</xdr:rowOff>
    </xdr:from>
    <xdr:ext cx="534377" cy="259045"/>
    <xdr:sp macro="" textlink="">
      <xdr:nvSpPr>
        <xdr:cNvPr id="312" name="テキスト ボックス 311"/>
        <xdr:cNvSpPr txBox="1"/>
      </xdr:nvSpPr>
      <xdr:spPr>
        <a:xfrm>
          <a:off x="8483111" y="64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2710</xdr:rowOff>
    </xdr:from>
    <xdr:to>
      <xdr:col>41</xdr:col>
      <xdr:colOff>101600</xdr:colOff>
      <xdr:row>37</xdr:row>
      <xdr:rowOff>104310</xdr:rowOff>
    </xdr:to>
    <xdr:sp macro="" textlink="">
      <xdr:nvSpPr>
        <xdr:cNvPr id="313" name="楕円 312"/>
        <xdr:cNvSpPr/>
      </xdr:nvSpPr>
      <xdr:spPr>
        <a:xfrm>
          <a:off x="7810500" y="63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95437</xdr:rowOff>
    </xdr:from>
    <xdr:ext cx="534377" cy="259045"/>
    <xdr:sp macro="" textlink="">
      <xdr:nvSpPr>
        <xdr:cNvPr id="314" name="テキスト ボックス 313"/>
        <xdr:cNvSpPr txBox="1"/>
      </xdr:nvSpPr>
      <xdr:spPr>
        <a:xfrm>
          <a:off x="7594111" y="64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129187</xdr:rowOff>
    </xdr:from>
    <xdr:to>
      <xdr:col>36</xdr:col>
      <xdr:colOff>165100</xdr:colOff>
      <xdr:row>37</xdr:row>
      <xdr:rowOff>59337</xdr:rowOff>
    </xdr:to>
    <xdr:sp macro="" textlink="">
      <xdr:nvSpPr>
        <xdr:cNvPr id="315" name="楕円 314"/>
        <xdr:cNvSpPr/>
      </xdr:nvSpPr>
      <xdr:spPr>
        <a:xfrm>
          <a:off x="6921500" y="63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50464</xdr:rowOff>
    </xdr:from>
    <xdr:ext cx="534377" cy="259045"/>
    <xdr:sp macro="" textlink="">
      <xdr:nvSpPr>
        <xdr:cNvPr id="316" name="テキスト ボックス 315"/>
        <xdr:cNvSpPr txBox="1"/>
      </xdr:nvSpPr>
      <xdr:spPr>
        <a:xfrm>
          <a:off x="6705111" y="639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140957</xdr:rowOff>
    </xdr:from>
    <xdr:to>
      <xdr:col>55</xdr:col>
      <xdr:colOff>0</xdr:colOff>
      <xdr:row>58</xdr:row>
      <xdr:rowOff>1429</xdr:rowOff>
    </xdr:to>
    <xdr:cxnSp macro="">
      <xdr:nvCxnSpPr>
        <xdr:cNvPr id="345" name="直線コネクタ 344"/>
        <xdr:cNvCxnSpPr/>
      </xdr:nvCxnSpPr>
      <xdr:spPr>
        <a:xfrm>
          <a:off x="9639300" y="9913607"/>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140957</xdr:rowOff>
    </xdr:from>
    <xdr:to>
      <xdr:col>50</xdr:col>
      <xdr:colOff>114300</xdr:colOff>
      <xdr:row>57</xdr:row>
      <xdr:rowOff>155032</xdr:rowOff>
    </xdr:to>
    <xdr:cxnSp macro="">
      <xdr:nvCxnSpPr>
        <xdr:cNvPr id="348" name="直線コネクタ 347"/>
        <xdr:cNvCxnSpPr/>
      </xdr:nvCxnSpPr>
      <xdr:spPr>
        <a:xfrm flipV="1">
          <a:off x="8750300" y="991360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126453</xdr:rowOff>
    </xdr:from>
    <xdr:to>
      <xdr:col>45</xdr:col>
      <xdr:colOff>177800</xdr:colOff>
      <xdr:row>57</xdr:row>
      <xdr:rowOff>155032</xdr:rowOff>
    </xdr:to>
    <xdr:cxnSp macro="">
      <xdr:nvCxnSpPr>
        <xdr:cNvPr id="351" name="直線コネクタ 350"/>
        <xdr:cNvCxnSpPr/>
      </xdr:nvCxnSpPr>
      <xdr:spPr>
        <a:xfrm>
          <a:off x="7861300" y="9899103"/>
          <a:ext cx="889000" cy="2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29155</xdr:rowOff>
    </xdr:from>
    <xdr:to>
      <xdr:col>41</xdr:col>
      <xdr:colOff>50800</xdr:colOff>
      <xdr:row>57</xdr:row>
      <xdr:rowOff>126453</xdr:rowOff>
    </xdr:to>
    <xdr:cxnSp macro="">
      <xdr:nvCxnSpPr>
        <xdr:cNvPr id="354" name="直線コネクタ 353"/>
        <xdr:cNvCxnSpPr/>
      </xdr:nvCxnSpPr>
      <xdr:spPr>
        <a:xfrm>
          <a:off x="6972300" y="9801805"/>
          <a:ext cx="889000" cy="9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122079</xdr:rowOff>
    </xdr:from>
    <xdr:to>
      <xdr:col>55</xdr:col>
      <xdr:colOff>50800</xdr:colOff>
      <xdr:row>58</xdr:row>
      <xdr:rowOff>52229</xdr:rowOff>
    </xdr:to>
    <xdr:sp macro="" textlink="">
      <xdr:nvSpPr>
        <xdr:cNvPr id="364" name="楕円 363"/>
        <xdr:cNvSpPr/>
      </xdr:nvSpPr>
      <xdr:spPr>
        <a:xfrm>
          <a:off x="10426700" y="9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100506</xdr:rowOff>
    </xdr:from>
    <xdr:ext cx="599010" cy="259045"/>
    <xdr:sp macro="" textlink="">
      <xdr:nvSpPr>
        <xdr:cNvPr id="365" name="普通建設事業費該当値テキスト"/>
        <xdr:cNvSpPr txBox="1"/>
      </xdr:nvSpPr>
      <xdr:spPr>
        <a:xfrm>
          <a:off x="10528300" y="987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90157</xdr:rowOff>
    </xdr:from>
    <xdr:to>
      <xdr:col>50</xdr:col>
      <xdr:colOff>165100</xdr:colOff>
      <xdr:row>58</xdr:row>
      <xdr:rowOff>20307</xdr:rowOff>
    </xdr:to>
    <xdr:sp macro="" textlink="">
      <xdr:nvSpPr>
        <xdr:cNvPr id="366" name="楕円 365"/>
        <xdr:cNvSpPr/>
      </xdr:nvSpPr>
      <xdr:spPr>
        <a:xfrm>
          <a:off x="9588500" y="9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11434</xdr:rowOff>
    </xdr:from>
    <xdr:ext cx="599010" cy="259045"/>
    <xdr:sp macro="" textlink="">
      <xdr:nvSpPr>
        <xdr:cNvPr id="367" name="テキスト ボックス 366"/>
        <xdr:cNvSpPr txBox="1"/>
      </xdr:nvSpPr>
      <xdr:spPr>
        <a:xfrm>
          <a:off x="9339795" y="995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104232</xdr:rowOff>
    </xdr:from>
    <xdr:to>
      <xdr:col>46</xdr:col>
      <xdr:colOff>38100</xdr:colOff>
      <xdr:row>58</xdr:row>
      <xdr:rowOff>34382</xdr:rowOff>
    </xdr:to>
    <xdr:sp macro="" textlink="">
      <xdr:nvSpPr>
        <xdr:cNvPr id="368" name="楕円 367"/>
        <xdr:cNvSpPr/>
      </xdr:nvSpPr>
      <xdr:spPr>
        <a:xfrm>
          <a:off x="8699500" y="9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25509</xdr:rowOff>
    </xdr:from>
    <xdr:ext cx="599010" cy="259045"/>
    <xdr:sp macro="" textlink="">
      <xdr:nvSpPr>
        <xdr:cNvPr id="369" name="テキスト ボックス 368"/>
        <xdr:cNvSpPr txBox="1"/>
      </xdr:nvSpPr>
      <xdr:spPr>
        <a:xfrm>
          <a:off x="8450795" y="996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75653</xdr:rowOff>
    </xdr:from>
    <xdr:to>
      <xdr:col>41</xdr:col>
      <xdr:colOff>101600</xdr:colOff>
      <xdr:row>58</xdr:row>
      <xdr:rowOff>5803</xdr:rowOff>
    </xdr:to>
    <xdr:sp macro="" textlink="">
      <xdr:nvSpPr>
        <xdr:cNvPr id="370" name="楕円 369"/>
        <xdr:cNvSpPr/>
      </xdr:nvSpPr>
      <xdr:spPr>
        <a:xfrm>
          <a:off x="7810500" y="98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168380</xdr:rowOff>
    </xdr:from>
    <xdr:ext cx="599010" cy="259045"/>
    <xdr:sp macro="" textlink="">
      <xdr:nvSpPr>
        <xdr:cNvPr id="371" name="テキスト ボックス 370"/>
        <xdr:cNvSpPr txBox="1"/>
      </xdr:nvSpPr>
      <xdr:spPr>
        <a:xfrm>
          <a:off x="7561795" y="994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149805</xdr:rowOff>
    </xdr:from>
    <xdr:to>
      <xdr:col>36</xdr:col>
      <xdr:colOff>165100</xdr:colOff>
      <xdr:row>57</xdr:row>
      <xdr:rowOff>79955</xdr:rowOff>
    </xdr:to>
    <xdr:sp macro="" textlink="">
      <xdr:nvSpPr>
        <xdr:cNvPr id="372" name="楕円 371"/>
        <xdr:cNvSpPr/>
      </xdr:nvSpPr>
      <xdr:spPr>
        <a:xfrm>
          <a:off x="6921500" y="97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96482</xdr:rowOff>
    </xdr:from>
    <xdr:ext cx="599010" cy="259045"/>
    <xdr:sp macro="" textlink="">
      <xdr:nvSpPr>
        <xdr:cNvPr id="373" name="テキスト ボックス 372"/>
        <xdr:cNvSpPr txBox="1"/>
      </xdr:nvSpPr>
      <xdr:spPr>
        <a:xfrm>
          <a:off x="6672795" y="952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20709</xdr:rowOff>
    </xdr:from>
    <xdr:to>
      <xdr:col>55</xdr:col>
      <xdr:colOff>0</xdr:colOff>
      <xdr:row>78</xdr:row>
      <xdr:rowOff>88508</xdr:rowOff>
    </xdr:to>
    <xdr:cxnSp macro="">
      <xdr:nvCxnSpPr>
        <xdr:cNvPr id="400" name="直線コネクタ 399"/>
        <xdr:cNvCxnSpPr/>
      </xdr:nvCxnSpPr>
      <xdr:spPr>
        <a:xfrm flipV="1">
          <a:off x="9639300" y="13393809"/>
          <a:ext cx="8382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86747</xdr:rowOff>
    </xdr:from>
    <xdr:to>
      <xdr:col>50</xdr:col>
      <xdr:colOff>114300</xdr:colOff>
      <xdr:row>78</xdr:row>
      <xdr:rowOff>88508</xdr:rowOff>
    </xdr:to>
    <xdr:cxnSp macro="">
      <xdr:nvCxnSpPr>
        <xdr:cNvPr id="403" name="直線コネクタ 402"/>
        <xdr:cNvCxnSpPr/>
      </xdr:nvCxnSpPr>
      <xdr:spPr>
        <a:xfrm>
          <a:off x="8750300" y="13459847"/>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138722</xdr:rowOff>
    </xdr:from>
    <xdr:to>
      <xdr:col>45</xdr:col>
      <xdr:colOff>177800</xdr:colOff>
      <xdr:row>78</xdr:row>
      <xdr:rowOff>86747</xdr:rowOff>
    </xdr:to>
    <xdr:cxnSp macro="">
      <xdr:nvCxnSpPr>
        <xdr:cNvPr id="406" name="直線コネクタ 405"/>
        <xdr:cNvCxnSpPr/>
      </xdr:nvCxnSpPr>
      <xdr:spPr>
        <a:xfrm>
          <a:off x="7861300" y="13340372"/>
          <a:ext cx="889000" cy="1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29126</xdr:rowOff>
    </xdr:from>
    <xdr:to>
      <xdr:col>41</xdr:col>
      <xdr:colOff>50800</xdr:colOff>
      <xdr:row>77</xdr:row>
      <xdr:rowOff>138722</xdr:rowOff>
    </xdr:to>
    <xdr:cxnSp macro="">
      <xdr:nvCxnSpPr>
        <xdr:cNvPr id="409" name="直線コネクタ 408"/>
        <xdr:cNvCxnSpPr/>
      </xdr:nvCxnSpPr>
      <xdr:spPr>
        <a:xfrm>
          <a:off x="6972300" y="12887876"/>
          <a:ext cx="889000" cy="4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141359</xdr:rowOff>
    </xdr:from>
    <xdr:to>
      <xdr:col>55</xdr:col>
      <xdr:colOff>50800</xdr:colOff>
      <xdr:row>78</xdr:row>
      <xdr:rowOff>71509</xdr:rowOff>
    </xdr:to>
    <xdr:sp macro="" textlink="">
      <xdr:nvSpPr>
        <xdr:cNvPr id="419" name="楕円 418"/>
        <xdr:cNvSpPr/>
      </xdr:nvSpPr>
      <xdr:spPr>
        <a:xfrm>
          <a:off x="10426700" y="133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56286</xdr:rowOff>
    </xdr:from>
    <xdr:ext cx="534377" cy="259045"/>
    <xdr:sp macro="" textlink="">
      <xdr:nvSpPr>
        <xdr:cNvPr id="420" name="普通建設事業費 （ うち新規整備　）該当値テキスト"/>
        <xdr:cNvSpPr txBox="1"/>
      </xdr:nvSpPr>
      <xdr:spPr>
        <a:xfrm>
          <a:off x="10528300" y="1325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37708</xdr:rowOff>
    </xdr:from>
    <xdr:to>
      <xdr:col>50</xdr:col>
      <xdr:colOff>165100</xdr:colOff>
      <xdr:row>78</xdr:row>
      <xdr:rowOff>139308</xdr:rowOff>
    </xdr:to>
    <xdr:sp macro="" textlink="">
      <xdr:nvSpPr>
        <xdr:cNvPr id="421" name="楕円 420"/>
        <xdr:cNvSpPr/>
      </xdr:nvSpPr>
      <xdr:spPr>
        <a:xfrm>
          <a:off x="9588500" y="13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130435</xdr:rowOff>
    </xdr:from>
    <xdr:ext cx="534377" cy="259045"/>
    <xdr:sp macro="" textlink="">
      <xdr:nvSpPr>
        <xdr:cNvPr id="422" name="テキスト ボックス 421"/>
        <xdr:cNvSpPr txBox="1"/>
      </xdr:nvSpPr>
      <xdr:spPr>
        <a:xfrm>
          <a:off x="9372111" y="135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35947</xdr:rowOff>
    </xdr:from>
    <xdr:to>
      <xdr:col>46</xdr:col>
      <xdr:colOff>38100</xdr:colOff>
      <xdr:row>78</xdr:row>
      <xdr:rowOff>137547</xdr:rowOff>
    </xdr:to>
    <xdr:sp macro="" textlink="">
      <xdr:nvSpPr>
        <xdr:cNvPr id="423" name="楕円 422"/>
        <xdr:cNvSpPr/>
      </xdr:nvSpPr>
      <xdr:spPr>
        <a:xfrm>
          <a:off x="8699500" y="134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128674</xdr:rowOff>
    </xdr:from>
    <xdr:ext cx="534377" cy="259045"/>
    <xdr:sp macro="" textlink="">
      <xdr:nvSpPr>
        <xdr:cNvPr id="424" name="テキスト ボックス 423"/>
        <xdr:cNvSpPr txBox="1"/>
      </xdr:nvSpPr>
      <xdr:spPr>
        <a:xfrm>
          <a:off x="8483111" y="135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87922</xdr:rowOff>
    </xdr:from>
    <xdr:to>
      <xdr:col>41</xdr:col>
      <xdr:colOff>101600</xdr:colOff>
      <xdr:row>78</xdr:row>
      <xdr:rowOff>18072</xdr:rowOff>
    </xdr:to>
    <xdr:sp macro="" textlink="">
      <xdr:nvSpPr>
        <xdr:cNvPr id="425" name="楕円 424"/>
        <xdr:cNvSpPr/>
      </xdr:nvSpPr>
      <xdr:spPr>
        <a:xfrm>
          <a:off x="7810500" y="132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9199</xdr:rowOff>
    </xdr:from>
    <xdr:ext cx="534377" cy="259045"/>
    <xdr:sp macro="" textlink="">
      <xdr:nvSpPr>
        <xdr:cNvPr id="426" name="テキスト ボックス 425"/>
        <xdr:cNvSpPr txBox="1"/>
      </xdr:nvSpPr>
      <xdr:spPr>
        <a:xfrm>
          <a:off x="7594111" y="133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149776</xdr:rowOff>
    </xdr:from>
    <xdr:to>
      <xdr:col>36</xdr:col>
      <xdr:colOff>165100</xdr:colOff>
      <xdr:row>75</xdr:row>
      <xdr:rowOff>79926</xdr:rowOff>
    </xdr:to>
    <xdr:sp macro="" textlink="">
      <xdr:nvSpPr>
        <xdr:cNvPr id="427" name="楕円 426"/>
        <xdr:cNvSpPr/>
      </xdr:nvSpPr>
      <xdr:spPr>
        <a:xfrm>
          <a:off x="6921500" y="128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96453</xdr:rowOff>
    </xdr:from>
    <xdr:ext cx="599010" cy="259045"/>
    <xdr:sp macro="" textlink="">
      <xdr:nvSpPr>
        <xdr:cNvPr id="428" name="テキスト ボックス 427"/>
        <xdr:cNvSpPr txBox="1"/>
      </xdr:nvSpPr>
      <xdr:spPr>
        <a:xfrm>
          <a:off x="6672795" y="126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111592</xdr:rowOff>
    </xdr:from>
    <xdr:to>
      <xdr:col>55</xdr:col>
      <xdr:colOff>0</xdr:colOff>
      <xdr:row>98</xdr:row>
      <xdr:rowOff>48509</xdr:rowOff>
    </xdr:to>
    <xdr:cxnSp macro="">
      <xdr:nvCxnSpPr>
        <xdr:cNvPr id="459" name="直線コネクタ 458"/>
        <xdr:cNvCxnSpPr/>
      </xdr:nvCxnSpPr>
      <xdr:spPr>
        <a:xfrm>
          <a:off x="9639300" y="16742242"/>
          <a:ext cx="838200" cy="1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111592</xdr:rowOff>
    </xdr:from>
    <xdr:to>
      <xdr:col>50</xdr:col>
      <xdr:colOff>114300</xdr:colOff>
      <xdr:row>97</xdr:row>
      <xdr:rowOff>139298</xdr:rowOff>
    </xdr:to>
    <xdr:cxnSp macro="">
      <xdr:nvCxnSpPr>
        <xdr:cNvPr id="462" name="直線コネクタ 461"/>
        <xdr:cNvCxnSpPr/>
      </xdr:nvCxnSpPr>
      <xdr:spPr>
        <a:xfrm flipV="1">
          <a:off x="8750300" y="16742242"/>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139298</xdr:rowOff>
    </xdr:from>
    <xdr:to>
      <xdr:col>45</xdr:col>
      <xdr:colOff>177800</xdr:colOff>
      <xdr:row>98</xdr:row>
      <xdr:rowOff>10956</xdr:rowOff>
    </xdr:to>
    <xdr:cxnSp macro="">
      <xdr:nvCxnSpPr>
        <xdr:cNvPr id="465" name="直線コネクタ 464"/>
        <xdr:cNvCxnSpPr/>
      </xdr:nvCxnSpPr>
      <xdr:spPr>
        <a:xfrm flipV="1">
          <a:off x="7861300" y="16769948"/>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10956</xdr:rowOff>
    </xdr:from>
    <xdr:to>
      <xdr:col>41</xdr:col>
      <xdr:colOff>50800</xdr:colOff>
      <xdr:row>99</xdr:row>
      <xdr:rowOff>21268</xdr:rowOff>
    </xdr:to>
    <xdr:cxnSp macro="">
      <xdr:nvCxnSpPr>
        <xdr:cNvPr id="468" name="直線コネクタ 467"/>
        <xdr:cNvCxnSpPr/>
      </xdr:nvCxnSpPr>
      <xdr:spPr>
        <a:xfrm flipV="1">
          <a:off x="6972300" y="16813056"/>
          <a:ext cx="889000" cy="1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169159</xdr:rowOff>
    </xdr:from>
    <xdr:to>
      <xdr:col>55</xdr:col>
      <xdr:colOff>50800</xdr:colOff>
      <xdr:row>98</xdr:row>
      <xdr:rowOff>99309</xdr:rowOff>
    </xdr:to>
    <xdr:sp macro="" textlink="">
      <xdr:nvSpPr>
        <xdr:cNvPr id="478" name="楕円 477"/>
        <xdr:cNvSpPr/>
      </xdr:nvSpPr>
      <xdr:spPr>
        <a:xfrm>
          <a:off x="10426700" y="167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147586</xdr:rowOff>
    </xdr:from>
    <xdr:ext cx="534377" cy="259045"/>
    <xdr:sp macro="" textlink="">
      <xdr:nvSpPr>
        <xdr:cNvPr id="479" name="普通建設事業費 （ うち更新整備　）該当値テキスト"/>
        <xdr:cNvSpPr txBox="1"/>
      </xdr:nvSpPr>
      <xdr:spPr>
        <a:xfrm>
          <a:off x="10528300" y="1677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60792</xdr:rowOff>
    </xdr:from>
    <xdr:to>
      <xdr:col>50</xdr:col>
      <xdr:colOff>165100</xdr:colOff>
      <xdr:row>97</xdr:row>
      <xdr:rowOff>162392</xdr:rowOff>
    </xdr:to>
    <xdr:sp macro="" textlink="">
      <xdr:nvSpPr>
        <xdr:cNvPr id="480" name="楕円 479"/>
        <xdr:cNvSpPr/>
      </xdr:nvSpPr>
      <xdr:spPr>
        <a:xfrm>
          <a:off x="9588500" y="166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7469</xdr:rowOff>
    </xdr:from>
    <xdr:ext cx="599010" cy="259045"/>
    <xdr:sp macro="" textlink="">
      <xdr:nvSpPr>
        <xdr:cNvPr id="481" name="テキスト ボックス 480"/>
        <xdr:cNvSpPr txBox="1"/>
      </xdr:nvSpPr>
      <xdr:spPr>
        <a:xfrm>
          <a:off x="9339795" y="1646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88498</xdr:rowOff>
    </xdr:from>
    <xdr:to>
      <xdr:col>46</xdr:col>
      <xdr:colOff>38100</xdr:colOff>
      <xdr:row>98</xdr:row>
      <xdr:rowOff>18648</xdr:rowOff>
    </xdr:to>
    <xdr:sp macro="" textlink="">
      <xdr:nvSpPr>
        <xdr:cNvPr id="482" name="楕円 481"/>
        <xdr:cNvSpPr/>
      </xdr:nvSpPr>
      <xdr:spPr>
        <a:xfrm>
          <a:off x="8699500" y="167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9775</xdr:rowOff>
    </xdr:from>
    <xdr:ext cx="534377" cy="259045"/>
    <xdr:sp macro="" textlink="">
      <xdr:nvSpPr>
        <xdr:cNvPr id="483" name="テキスト ボックス 482"/>
        <xdr:cNvSpPr txBox="1"/>
      </xdr:nvSpPr>
      <xdr:spPr>
        <a:xfrm>
          <a:off x="8483111" y="168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131606</xdr:rowOff>
    </xdr:from>
    <xdr:to>
      <xdr:col>41</xdr:col>
      <xdr:colOff>101600</xdr:colOff>
      <xdr:row>98</xdr:row>
      <xdr:rowOff>61756</xdr:rowOff>
    </xdr:to>
    <xdr:sp macro="" textlink="">
      <xdr:nvSpPr>
        <xdr:cNvPr id="484" name="楕円 483"/>
        <xdr:cNvSpPr/>
      </xdr:nvSpPr>
      <xdr:spPr>
        <a:xfrm>
          <a:off x="7810500" y="16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52883</xdr:rowOff>
    </xdr:from>
    <xdr:ext cx="534377" cy="259045"/>
    <xdr:sp macro="" textlink="">
      <xdr:nvSpPr>
        <xdr:cNvPr id="485" name="テキスト ボックス 484"/>
        <xdr:cNvSpPr txBox="1"/>
      </xdr:nvSpPr>
      <xdr:spPr>
        <a:xfrm>
          <a:off x="7594111" y="16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141918</xdr:rowOff>
    </xdr:from>
    <xdr:to>
      <xdr:col>36</xdr:col>
      <xdr:colOff>165100</xdr:colOff>
      <xdr:row>99</xdr:row>
      <xdr:rowOff>72068</xdr:rowOff>
    </xdr:to>
    <xdr:sp macro="" textlink="">
      <xdr:nvSpPr>
        <xdr:cNvPr id="486" name="楕円 485"/>
        <xdr:cNvSpPr/>
      </xdr:nvSpPr>
      <xdr:spPr>
        <a:xfrm>
          <a:off x="6921500" y="169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63195</xdr:rowOff>
    </xdr:from>
    <xdr:ext cx="534377" cy="259045"/>
    <xdr:sp macro="" textlink="">
      <xdr:nvSpPr>
        <xdr:cNvPr id="487" name="テキスト ボックス 486"/>
        <xdr:cNvSpPr txBox="1"/>
      </xdr:nvSpPr>
      <xdr:spPr>
        <a:xfrm>
          <a:off x="6705111" y="170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56944</xdr:rowOff>
    </xdr:from>
    <xdr:to>
      <xdr:col>85</xdr:col>
      <xdr:colOff>127000</xdr:colOff>
      <xdr:row>39</xdr:row>
      <xdr:rowOff>69007</xdr:rowOff>
    </xdr:to>
    <xdr:cxnSp macro="">
      <xdr:nvCxnSpPr>
        <xdr:cNvPr id="518" name="直線コネクタ 517"/>
        <xdr:cNvCxnSpPr/>
      </xdr:nvCxnSpPr>
      <xdr:spPr>
        <a:xfrm flipV="1">
          <a:off x="15481300" y="6743494"/>
          <a:ext cx="8382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62140</xdr:rowOff>
    </xdr:from>
    <xdr:to>
      <xdr:col>81</xdr:col>
      <xdr:colOff>50800</xdr:colOff>
      <xdr:row>39</xdr:row>
      <xdr:rowOff>69007</xdr:rowOff>
    </xdr:to>
    <xdr:cxnSp macro="">
      <xdr:nvCxnSpPr>
        <xdr:cNvPr id="521" name="直線コネクタ 520"/>
        <xdr:cNvCxnSpPr/>
      </xdr:nvCxnSpPr>
      <xdr:spPr>
        <a:xfrm>
          <a:off x="14592300" y="6748690"/>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41774</xdr:rowOff>
    </xdr:from>
    <xdr:to>
      <xdr:col>76</xdr:col>
      <xdr:colOff>114300</xdr:colOff>
      <xdr:row>39</xdr:row>
      <xdr:rowOff>62140</xdr:rowOff>
    </xdr:to>
    <xdr:cxnSp macro="">
      <xdr:nvCxnSpPr>
        <xdr:cNvPr id="524" name="直線コネクタ 523"/>
        <xdr:cNvCxnSpPr/>
      </xdr:nvCxnSpPr>
      <xdr:spPr>
        <a:xfrm>
          <a:off x="13703300" y="6728324"/>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41774</xdr:rowOff>
    </xdr:from>
    <xdr:to>
      <xdr:col>71</xdr:col>
      <xdr:colOff>177800</xdr:colOff>
      <xdr:row>39</xdr:row>
      <xdr:rowOff>84026</xdr:rowOff>
    </xdr:to>
    <xdr:cxnSp macro="">
      <xdr:nvCxnSpPr>
        <xdr:cNvPr id="527" name="直線コネクタ 526"/>
        <xdr:cNvCxnSpPr/>
      </xdr:nvCxnSpPr>
      <xdr:spPr>
        <a:xfrm flipV="1">
          <a:off x="12814300" y="6728324"/>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6144</xdr:rowOff>
    </xdr:from>
    <xdr:to>
      <xdr:col>85</xdr:col>
      <xdr:colOff>177800</xdr:colOff>
      <xdr:row>39</xdr:row>
      <xdr:rowOff>107744</xdr:rowOff>
    </xdr:to>
    <xdr:sp macro="" textlink="">
      <xdr:nvSpPr>
        <xdr:cNvPr id="537" name="楕円 536"/>
        <xdr:cNvSpPr/>
      </xdr:nvSpPr>
      <xdr:spPr>
        <a:xfrm>
          <a:off x="16268700" y="66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534377" cy="259045"/>
    <xdr:sp macro="" textlink="">
      <xdr:nvSpPr>
        <xdr:cNvPr id="538" name="災害復旧事業費該当値テキスト"/>
        <xdr:cNvSpPr txBox="1"/>
      </xdr:nvSpPr>
      <xdr:spPr>
        <a:xfrm>
          <a:off x="16370300" y="66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18207</xdr:rowOff>
    </xdr:from>
    <xdr:to>
      <xdr:col>81</xdr:col>
      <xdr:colOff>101600</xdr:colOff>
      <xdr:row>39</xdr:row>
      <xdr:rowOff>119807</xdr:rowOff>
    </xdr:to>
    <xdr:sp macro="" textlink="">
      <xdr:nvSpPr>
        <xdr:cNvPr id="539" name="楕円 538"/>
        <xdr:cNvSpPr/>
      </xdr:nvSpPr>
      <xdr:spPr>
        <a:xfrm>
          <a:off x="15430500" y="67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110934</xdr:rowOff>
    </xdr:from>
    <xdr:ext cx="469744" cy="259045"/>
    <xdr:sp macro="" textlink="">
      <xdr:nvSpPr>
        <xdr:cNvPr id="540" name="テキスト ボックス 539"/>
        <xdr:cNvSpPr txBox="1"/>
      </xdr:nvSpPr>
      <xdr:spPr>
        <a:xfrm>
          <a:off x="15246428" y="67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11340</xdr:rowOff>
    </xdr:from>
    <xdr:to>
      <xdr:col>76</xdr:col>
      <xdr:colOff>165100</xdr:colOff>
      <xdr:row>39</xdr:row>
      <xdr:rowOff>112940</xdr:rowOff>
    </xdr:to>
    <xdr:sp macro="" textlink="">
      <xdr:nvSpPr>
        <xdr:cNvPr id="541" name="楕円 540"/>
        <xdr:cNvSpPr/>
      </xdr:nvSpPr>
      <xdr:spPr>
        <a:xfrm>
          <a:off x="14541500" y="66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104067</xdr:rowOff>
    </xdr:from>
    <xdr:ext cx="534377" cy="259045"/>
    <xdr:sp macro="" textlink="">
      <xdr:nvSpPr>
        <xdr:cNvPr id="542" name="テキスト ボックス 541"/>
        <xdr:cNvSpPr txBox="1"/>
      </xdr:nvSpPr>
      <xdr:spPr>
        <a:xfrm>
          <a:off x="14325111" y="679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162424</xdr:rowOff>
    </xdr:from>
    <xdr:to>
      <xdr:col>72</xdr:col>
      <xdr:colOff>38100</xdr:colOff>
      <xdr:row>39</xdr:row>
      <xdr:rowOff>92574</xdr:rowOff>
    </xdr:to>
    <xdr:sp macro="" textlink="">
      <xdr:nvSpPr>
        <xdr:cNvPr id="543" name="楕円 542"/>
        <xdr:cNvSpPr/>
      </xdr:nvSpPr>
      <xdr:spPr>
        <a:xfrm>
          <a:off x="13652500" y="66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109101</xdr:rowOff>
    </xdr:from>
    <xdr:ext cx="534377" cy="259045"/>
    <xdr:sp macro="" textlink="">
      <xdr:nvSpPr>
        <xdr:cNvPr id="544" name="テキスト ボックス 543"/>
        <xdr:cNvSpPr txBox="1"/>
      </xdr:nvSpPr>
      <xdr:spPr>
        <a:xfrm>
          <a:off x="13436111" y="64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33226</xdr:rowOff>
    </xdr:from>
    <xdr:to>
      <xdr:col>67</xdr:col>
      <xdr:colOff>101600</xdr:colOff>
      <xdr:row>39</xdr:row>
      <xdr:rowOff>134826</xdr:rowOff>
    </xdr:to>
    <xdr:sp macro="" textlink="">
      <xdr:nvSpPr>
        <xdr:cNvPr id="545" name="楕円 544"/>
        <xdr:cNvSpPr/>
      </xdr:nvSpPr>
      <xdr:spPr>
        <a:xfrm>
          <a:off x="12763500" y="67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125953</xdr:rowOff>
    </xdr:from>
    <xdr:ext cx="469744" cy="259045"/>
    <xdr:sp macro="" textlink="">
      <xdr:nvSpPr>
        <xdr:cNvPr id="546" name="テキスト ボックス 545"/>
        <xdr:cNvSpPr txBox="1"/>
      </xdr:nvSpPr>
      <xdr:spPr>
        <a:xfrm>
          <a:off x="12579428" y="681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104011</xdr:rowOff>
    </xdr:from>
    <xdr:to>
      <xdr:col>85</xdr:col>
      <xdr:colOff>127000</xdr:colOff>
      <xdr:row>76</xdr:row>
      <xdr:rowOff>112305</xdr:rowOff>
    </xdr:to>
    <xdr:cxnSp macro="">
      <xdr:nvCxnSpPr>
        <xdr:cNvPr id="628" name="直線コネクタ 627"/>
        <xdr:cNvCxnSpPr/>
      </xdr:nvCxnSpPr>
      <xdr:spPr>
        <a:xfrm flipV="1">
          <a:off x="15481300" y="13134211"/>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112305</xdr:rowOff>
    </xdr:from>
    <xdr:to>
      <xdr:col>81</xdr:col>
      <xdr:colOff>50800</xdr:colOff>
      <xdr:row>76</xdr:row>
      <xdr:rowOff>152364</xdr:rowOff>
    </xdr:to>
    <xdr:cxnSp macro="">
      <xdr:nvCxnSpPr>
        <xdr:cNvPr id="631" name="直線コネクタ 630"/>
        <xdr:cNvCxnSpPr/>
      </xdr:nvCxnSpPr>
      <xdr:spPr>
        <a:xfrm flipV="1">
          <a:off x="14592300" y="13142505"/>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142517</xdr:rowOff>
    </xdr:from>
    <xdr:to>
      <xdr:col>76</xdr:col>
      <xdr:colOff>114300</xdr:colOff>
      <xdr:row>76</xdr:row>
      <xdr:rowOff>152364</xdr:rowOff>
    </xdr:to>
    <xdr:cxnSp macro="">
      <xdr:nvCxnSpPr>
        <xdr:cNvPr id="634" name="直線コネクタ 633"/>
        <xdr:cNvCxnSpPr/>
      </xdr:nvCxnSpPr>
      <xdr:spPr>
        <a:xfrm>
          <a:off x="13703300" y="13172717"/>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142517</xdr:rowOff>
    </xdr:from>
    <xdr:to>
      <xdr:col>71</xdr:col>
      <xdr:colOff>177800</xdr:colOff>
      <xdr:row>76</xdr:row>
      <xdr:rowOff>168618</xdr:rowOff>
    </xdr:to>
    <xdr:cxnSp macro="">
      <xdr:nvCxnSpPr>
        <xdr:cNvPr id="637" name="直線コネクタ 636"/>
        <xdr:cNvCxnSpPr/>
      </xdr:nvCxnSpPr>
      <xdr:spPr>
        <a:xfrm flipV="1">
          <a:off x="12814300" y="13172717"/>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53211</xdr:rowOff>
    </xdr:from>
    <xdr:to>
      <xdr:col>85</xdr:col>
      <xdr:colOff>177800</xdr:colOff>
      <xdr:row>76</xdr:row>
      <xdr:rowOff>154811</xdr:rowOff>
    </xdr:to>
    <xdr:sp macro="" textlink="">
      <xdr:nvSpPr>
        <xdr:cNvPr id="647" name="楕円 646"/>
        <xdr:cNvSpPr/>
      </xdr:nvSpPr>
      <xdr:spPr>
        <a:xfrm>
          <a:off x="16268700" y="130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31638</xdr:rowOff>
    </xdr:from>
    <xdr:ext cx="534377" cy="259045"/>
    <xdr:sp macro="" textlink="">
      <xdr:nvSpPr>
        <xdr:cNvPr id="648" name="公債費該当値テキスト"/>
        <xdr:cNvSpPr txBox="1"/>
      </xdr:nvSpPr>
      <xdr:spPr>
        <a:xfrm>
          <a:off x="16370300" y="130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61505</xdr:rowOff>
    </xdr:from>
    <xdr:to>
      <xdr:col>81</xdr:col>
      <xdr:colOff>101600</xdr:colOff>
      <xdr:row>76</xdr:row>
      <xdr:rowOff>163105</xdr:rowOff>
    </xdr:to>
    <xdr:sp macro="" textlink="">
      <xdr:nvSpPr>
        <xdr:cNvPr id="649" name="楕円 648"/>
        <xdr:cNvSpPr/>
      </xdr:nvSpPr>
      <xdr:spPr>
        <a:xfrm>
          <a:off x="15430500" y="130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154232</xdr:rowOff>
    </xdr:from>
    <xdr:ext cx="534377" cy="259045"/>
    <xdr:sp macro="" textlink="">
      <xdr:nvSpPr>
        <xdr:cNvPr id="650" name="テキスト ボックス 649"/>
        <xdr:cNvSpPr txBox="1"/>
      </xdr:nvSpPr>
      <xdr:spPr>
        <a:xfrm>
          <a:off x="15214111" y="131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101564</xdr:rowOff>
    </xdr:from>
    <xdr:to>
      <xdr:col>76</xdr:col>
      <xdr:colOff>165100</xdr:colOff>
      <xdr:row>77</xdr:row>
      <xdr:rowOff>31714</xdr:rowOff>
    </xdr:to>
    <xdr:sp macro="" textlink="">
      <xdr:nvSpPr>
        <xdr:cNvPr id="651" name="楕円 650"/>
        <xdr:cNvSpPr/>
      </xdr:nvSpPr>
      <xdr:spPr>
        <a:xfrm>
          <a:off x="14541500" y="131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22841</xdr:rowOff>
    </xdr:from>
    <xdr:ext cx="534377" cy="259045"/>
    <xdr:sp macro="" textlink="">
      <xdr:nvSpPr>
        <xdr:cNvPr id="652" name="テキスト ボックス 651"/>
        <xdr:cNvSpPr txBox="1"/>
      </xdr:nvSpPr>
      <xdr:spPr>
        <a:xfrm>
          <a:off x="14325111" y="132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91717</xdr:rowOff>
    </xdr:from>
    <xdr:to>
      <xdr:col>72</xdr:col>
      <xdr:colOff>38100</xdr:colOff>
      <xdr:row>77</xdr:row>
      <xdr:rowOff>21867</xdr:rowOff>
    </xdr:to>
    <xdr:sp macro="" textlink="">
      <xdr:nvSpPr>
        <xdr:cNvPr id="653" name="楕円 652"/>
        <xdr:cNvSpPr/>
      </xdr:nvSpPr>
      <xdr:spPr>
        <a:xfrm>
          <a:off x="13652500" y="131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12994</xdr:rowOff>
    </xdr:from>
    <xdr:ext cx="534377" cy="259045"/>
    <xdr:sp macro="" textlink="">
      <xdr:nvSpPr>
        <xdr:cNvPr id="654" name="テキスト ボックス 653"/>
        <xdr:cNvSpPr txBox="1"/>
      </xdr:nvSpPr>
      <xdr:spPr>
        <a:xfrm>
          <a:off x="13436111" y="132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117818</xdr:rowOff>
    </xdr:from>
    <xdr:to>
      <xdr:col>67</xdr:col>
      <xdr:colOff>101600</xdr:colOff>
      <xdr:row>77</xdr:row>
      <xdr:rowOff>47968</xdr:rowOff>
    </xdr:to>
    <xdr:sp macro="" textlink="">
      <xdr:nvSpPr>
        <xdr:cNvPr id="655" name="楕円 654"/>
        <xdr:cNvSpPr/>
      </xdr:nvSpPr>
      <xdr:spPr>
        <a:xfrm>
          <a:off x="12763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39095</xdr:rowOff>
    </xdr:from>
    <xdr:ext cx="534377" cy="259045"/>
    <xdr:sp macro="" textlink="">
      <xdr:nvSpPr>
        <xdr:cNvPr id="656" name="テキスト ボックス 655"/>
        <xdr:cNvSpPr txBox="1"/>
      </xdr:nvSpPr>
      <xdr:spPr>
        <a:xfrm>
          <a:off x="12547111" y="132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3536</xdr:rowOff>
    </xdr:from>
    <xdr:to>
      <xdr:col>85</xdr:col>
      <xdr:colOff>127000</xdr:colOff>
      <xdr:row>98</xdr:row>
      <xdr:rowOff>41546</xdr:rowOff>
    </xdr:to>
    <xdr:cxnSp macro="">
      <xdr:nvCxnSpPr>
        <xdr:cNvPr id="683" name="直線コネクタ 682"/>
        <xdr:cNvCxnSpPr/>
      </xdr:nvCxnSpPr>
      <xdr:spPr>
        <a:xfrm>
          <a:off x="15481300" y="16805636"/>
          <a:ext cx="838200" cy="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148732</xdr:rowOff>
    </xdr:from>
    <xdr:to>
      <xdr:col>81</xdr:col>
      <xdr:colOff>50800</xdr:colOff>
      <xdr:row>98</xdr:row>
      <xdr:rowOff>3536</xdr:rowOff>
    </xdr:to>
    <xdr:cxnSp macro="">
      <xdr:nvCxnSpPr>
        <xdr:cNvPr id="686" name="直線コネクタ 685"/>
        <xdr:cNvCxnSpPr/>
      </xdr:nvCxnSpPr>
      <xdr:spPr>
        <a:xfrm>
          <a:off x="14592300" y="16779382"/>
          <a:ext cx="889000" cy="2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148732</xdr:rowOff>
    </xdr:from>
    <xdr:to>
      <xdr:col>76</xdr:col>
      <xdr:colOff>114300</xdr:colOff>
      <xdr:row>98</xdr:row>
      <xdr:rowOff>22027</xdr:rowOff>
    </xdr:to>
    <xdr:cxnSp macro="">
      <xdr:nvCxnSpPr>
        <xdr:cNvPr id="689" name="直線コネクタ 688"/>
        <xdr:cNvCxnSpPr/>
      </xdr:nvCxnSpPr>
      <xdr:spPr>
        <a:xfrm flipV="1">
          <a:off x="13703300" y="16779382"/>
          <a:ext cx="889000" cy="4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144988</xdr:rowOff>
    </xdr:from>
    <xdr:to>
      <xdr:col>71</xdr:col>
      <xdr:colOff>177800</xdr:colOff>
      <xdr:row>98</xdr:row>
      <xdr:rowOff>22027</xdr:rowOff>
    </xdr:to>
    <xdr:cxnSp macro="">
      <xdr:nvCxnSpPr>
        <xdr:cNvPr id="692" name="直線コネクタ 691"/>
        <xdr:cNvCxnSpPr/>
      </xdr:nvCxnSpPr>
      <xdr:spPr>
        <a:xfrm>
          <a:off x="12814300" y="16775638"/>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162196</xdr:rowOff>
    </xdr:from>
    <xdr:to>
      <xdr:col>85</xdr:col>
      <xdr:colOff>177800</xdr:colOff>
      <xdr:row>98</xdr:row>
      <xdr:rowOff>92346</xdr:rowOff>
    </xdr:to>
    <xdr:sp macro="" textlink="">
      <xdr:nvSpPr>
        <xdr:cNvPr id="702" name="楕円 701"/>
        <xdr:cNvSpPr/>
      </xdr:nvSpPr>
      <xdr:spPr>
        <a:xfrm>
          <a:off x="16268700" y="167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124186</xdr:rowOff>
    </xdr:from>
    <xdr:to>
      <xdr:col>81</xdr:col>
      <xdr:colOff>101600</xdr:colOff>
      <xdr:row>98</xdr:row>
      <xdr:rowOff>54336</xdr:rowOff>
    </xdr:to>
    <xdr:sp macro="" textlink="">
      <xdr:nvSpPr>
        <xdr:cNvPr id="704" name="楕円 703"/>
        <xdr:cNvSpPr/>
      </xdr:nvSpPr>
      <xdr:spPr>
        <a:xfrm>
          <a:off x="15430500" y="167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70863</xdr:rowOff>
    </xdr:from>
    <xdr:ext cx="534377" cy="259045"/>
    <xdr:sp macro="" textlink="">
      <xdr:nvSpPr>
        <xdr:cNvPr id="705" name="テキスト ボックス 704"/>
        <xdr:cNvSpPr txBox="1"/>
      </xdr:nvSpPr>
      <xdr:spPr>
        <a:xfrm>
          <a:off x="15214111" y="165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97932</xdr:rowOff>
    </xdr:from>
    <xdr:to>
      <xdr:col>76</xdr:col>
      <xdr:colOff>165100</xdr:colOff>
      <xdr:row>98</xdr:row>
      <xdr:rowOff>28082</xdr:rowOff>
    </xdr:to>
    <xdr:sp macro="" textlink="">
      <xdr:nvSpPr>
        <xdr:cNvPr id="706" name="楕円 705"/>
        <xdr:cNvSpPr/>
      </xdr:nvSpPr>
      <xdr:spPr>
        <a:xfrm>
          <a:off x="14541500" y="167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44609</xdr:rowOff>
    </xdr:from>
    <xdr:ext cx="534377" cy="259045"/>
    <xdr:sp macro="" textlink="">
      <xdr:nvSpPr>
        <xdr:cNvPr id="707" name="テキスト ボックス 706"/>
        <xdr:cNvSpPr txBox="1"/>
      </xdr:nvSpPr>
      <xdr:spPr>
        <a:xfrm>
          <a:off x="14325111" y="165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142677</xdr:rowOff>
    </xdr:from>
    <xdr:to>
      <xdr:col>72</xdr:col>
      <xdr:colOff>38100</xdr:colOff>
      <xdr:row>98</xdr:row>
      <xdr:rowOff>72827</xdr:rowOff>
    </xdr:to>
    <xdr:sp macro="" textlink="">
      <xdr:nvSpPr>
        <xdr:cNvPr id="708" name="楕円 707"/>
        <xdr:cNvSpPr/>
      </xdr:nvSpPr>
      <xdr:spPr>
        <a:xfrm>
          <a:off x="13652500" y="167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89354</xdr:rowOff>
    </xdr:from>
    <xdr:ext cx="534377" cy="259045"/>
    <xdr:sp macro="" textlink="">
      <xdr:nvSpPr>
        <xdr:cNvPr id="709" name="テキスト ボックス 708"/>
        <xdr:cNvSpPr txBox="1"/>
      </xdr:nvSpPr>
      <xdr:spPr>
        <a:xfrm>
          <a:off x="13436111" y="165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94188</xdr:rowOff>
    </xdr:from>
    <xdr:to>
      <xdr:col>67</xdr:col>
      <xdr:colOff>101600</xdr:colOff>
      <xdr:row>98</xdr:row>
      <xdr:rowOff>24338</xdr:rowOff>
    </xdr:to>
    <xdr:sp macro="" textlink="">
      <xdr:nvSpPr>
        <xdr:cNvPr id="710" name="楕円 709"/>
        <xdr:cNvSpPr/>
      </xdr:nvSpPr>
      <xdr:spPr>
        <a:xfrm>
          <a:off x="12763500" y="167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40865</xdr:rowOff>
    </xdr:from>
    <xdr:ext cx="534377" cy="259045"/>
    <xdr:sp macro="" textlink="">
      <xdr:nvSpPr>
        <xdr:cNvPr id="711" name="テキスト ボックス 710"/>
        <xdr:cNvSpPr txBox="1"/>
      </xdr:nvSpPr>
      <xdr:spPr>
        <a:xfrm>
          <a:off x="12547111" y="165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92654</xdr:rowOff>
    </xdr:from>
    <xdr:to>
      <xdr:col>111</xdr:col>
      <xdr:colOff>177800</xdr:colOff>
      <xdr:row>38</xdr:row>
      <xdr:rowOff>139700</xdr:rowOff>
    </xdr:to>
    <xdr:cxnSp macro="">
      <xdr:nvCxnSpPr>
        <xdr:cNvPr id="741" name="直線コネクタ 740"/>
        <xdr:cNvCxnSpPr/>
      </xdr:nvCxnSpPr>
      <xdr:spPr>
        <a:xfrm>
          <a:off x="20434300" y="6607754"/>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92654</xdr:rowOff>
    </xdr:from>
    <xdr:to>
      <xdr:col>107</xdr:col>
      <xdr:colOff>50800</xdr:colOff>
      <xdr:row>38</xdr:row>
      <xdr:rowOff>139700</xdr:rowOff>
    </xdr:to>
    <xdr:cxnSp macro="">
      <xdr:nvCxnSpPr>
        <xdr:cNvPr id="744" name="直線コネクタ 743"/>
        <xdr:cNvCxnSpPr/>
      </xdr:nvCxnSpPr>
      <xdr:spPr>
        <a:xfrm flipV="1">
          <a:off x="19545300" y="6607754"/>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41854</xdr:rowOff>
    </xdr:from>
    <xdr:to>
      <xdr:col>107</xdr:col>
      <xdr:colOff>101600</xdr:colOff>
      <xdr:row>38</xdr:row>
      <xdr:rowOff>143454</xdr:rowOff>
    </xdr:to>
    <xdr:sp macro="" textlink="">
      <xdr:nvSpPr>
        <xdr:cNvPr id="761" name="楕円 760"/>
        <xdr:cNvSpPr/>
      </xdr:nvSpPr>
      <xdr:spPr>
        <a:xfrm>
          <a:off x="20383500" y="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134581</xdr:rowOff>
    </xdr:from>
    <xdr:ext cx="469744" cy="259045"/>
    <xdr:sp macro="" textlink="">
      <xdr:nvSpPr>
        <xdr:cNvPr id="762" name="テキスト ボックス 761"/>
        <xdr:cNvSpPr txBox="1"/>
      </xdr:nvSpPr>
      <xdr:spPr>
        <a:xfrm>
          <a:off x="20199428" y="66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53662</xdr:rowOff>
    </xdr:from>
    <xdr:to>
      <xdr:col>116</xdr:col>
      <xdr:colOff>63500</xdr:colOff>
      <xdr:row>76</xdr:row>
      <xdr:rowOff>97303</xdr:rowOff>
    </xdr:to>
    <xdr:cxnSp macro="">
      <xdr:nvCxnSpPr>
        <xdr:cNvPr id="852" name="直線コネクタ 851"/>
        <xdr:cNvCxnSpPr/>
      </xdr:nvCxnSpPr>
      <xdr:spPr>
        <a:xfrm flipV="1">
          <a:off x="21323300" y="13083862"/>
          <a:ext cx="8382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97303</xdr:rowOff>
    </xdr:from>
    <xdr:to>
      <xdr:col>111</xdr:col>
      <xdr:colOff>177800</xdr:colOff>
      <xdr:row>76</xdr:row>
      <xdr:rowOff>103208</xdr:rowOff>
    </xdr:to>
    <xdr:cxnSp macro="">
      <xdr:nvCxnSpPr>
        <xdr:cNvPr id="855" name="直線コネクタ 854"/>
        <xdr:cNvCxnSpPr/>
      </xdr:nvCxnSpPr>
      <xdr:spPr>
        <a:xfrm flipV="1">
          <a:off x="20434300" y="1312750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84204</xdr:rowOff>
    </xdr:from>
    <xdr:to>
      <xdr:col>107</xdr:col>
      <xdr:colOff>50800</xdr:colOff>
      <xdr:row>76</xdr:row>
      <xdr:rowOff>103208</xdr:rowOff>
    </xdr:to>
    <xdr:cxnSp macro="">
      <xdr:nvCxnSpPr>
        <xdr:cNvPr id="858" name="直線コネクタ 857"/>
        <xdr:cNvCxnSpPr/>
      </xdr:nvCxnSpPr>
      <xdr:spPr>
        <a:xfrm>
          <a:off x="19545300" y="13114404"/>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84204</xdr:rowOff>
    </xdr:from>
    <xdr:to>
      <xdr:col>102</xdr:col>
      <xdr:colOff>114300</xdr:colOff>
      <xdr:row>76</xdr:row>
      <xdr:rowOff>111193</xdr:rowOff>
    </xdr:to>
    <xdr:cxnSp macro="">
      <xdr:nvCxnSpPr>
        <xdr:cNvPr id="861" name="直線コネクタ 860"/>
        <xdr:cNvCxnSpPr/>
      </xdr:nvCxnSpPr>
      <xdr:spPr>
        <a:xfrm flipV="1">
          <a:off x="18656300" y="13114404"/>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2862</xdr:rowOff>
    </xdr:from>
    <xdr:to>
      <xdr:col>116</xdr:col>
      <xdr:colOff>114300</xdr:colOff>
      <xdr:row>76</xdr:row>
      <xdr:rowOff>104462</xdr:rowOff>
    </xdr:to>
    <xdr:sp macro="" textlink="">
      <xdr:nvSpPr>
        <xdr:cNvPr id="871" name="楕円 870"/>
        <xdr:cNvSpPr/>
      </xdr:nvSpPr>
      <xdr:spPr>
        <a:xfrm>
          <a:off x="22110700" y="130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152739</xdr:rowOff>
    </xdr:from>
    <xdr:ext cx="534377" cy="259045"/>
    <xdr:sp macro="" textlink="">
      <xdr:nvSpPr>
        <xdr:cNvPr id="872" name="繰出金該当値テキスト"/>
        <xdr:cNvSpPr txBox="1"/>
      </xdr:nvSpPr>
      <xdr:spPr>
        <a:xfrm>
          <a:off x="22212300" y="130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46503</xdr:rowOff>
    </xdr:from>
    <xdr:to>
      <xdr:col>112</xdr:col>
      <xdr:colOff>38100</xdr:colOff>
      <xdr:row>76</xdr:row>
      <xdr:rowOff>148103</xdr:rowOff>
    </xdr:to>
    <xdr:sp macro="" textlink="">
      <xdr:nvSpPr>
        <xdr:cNvPr id="873" name="楕円 872"/>
        <xdr:cNvSpPr/>
      </xdr:nvSpPr>
      <xdr:spPr>
        <a:xfrm>
          <a:off x="21272500" y="130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139230</xdr:rowOff>
    </xdr:from>
    <xdr:ext cx="534377" cy="259045"/>
    <xdr:sp macro="" textlink="">
      <xdr:nvSpPr>
        <xdr:cNvPr id="874" name="テキスト ボックス 873"/>
        <xdr:cNvSpPr txBox="1"/>
      </xdr:nvSpPr>
      <xdr:spPr>
        <a:xfrm>
          <a:off x="21056111" y="131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52408</xdr:rowOff>
    </xdr:from>
    <xdr:to>
      <xdr:col>107</xdr:col>
      <xdr:colOff>101600</xdr:colOff>
      <xdr:row>76</xdr:row>
      <xdr:rowOff>154008</xdr:rowOff>
    </xdr:to>
    <xdr:sp macro="" textlink="">
      <xdr:nvSpPr>
        <xdr:cNvPr id="875" name="楕円 874"/>
        <xdr:cNvSpPr/>
      </xdr:nvSpPr>
      <xdr:spPr>
        <a:xfrm>
          <a:off x="20383500" y="13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145135</xdr:rowOff>
    </xdr:from>
    <xdr:ext cx="534377" cy="259045"/>
    <xdr:sp macro="" textlink="">
      <xdr:nvSpPr>
        <xdr:cNvPr id="876" name="テキスト ボックス 875"/>
        <xdr:cNvSpPr txBox="1"/>
      </xdr:nvSpPr>
      <xdr:spPr>
        <a:xfrm>
          <a:off x="20167111" y="131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33404</xdr:rowOff>
    </xdr:from>
    <xdr:to>
      <xdr:col>102</xdr:col>
      <xdr:colOff>165100</xdr:colOff>
      <xdr:row>76</xdr:row>
      <xdr:rowOff>135004</xdr:rowOff>
    </xdr:to>
    <xdr:sp macro="" textlink="">
      <xdr:nvSpPr>
        <xdr:cNvPr id="877" name="楕円 876"/>
        <xdr:cNvSpPr/>
      </xdr:nvSpPr>
      <xdr:spPr>
        <a:xfrm>
          <a:off x="19494500" y="130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126131</xdr:rowOff>
    </xdr:from>
    <xdr:ext cx="534377" cy="259045"/>
    <xdr:sp macro="" textlink="">
      <xdr:nvSpPr>
        <xdr:cNvPr id="878" name="テキスト ボックス 877"/>
        <xdr:cNvSpPr txBox="1"/>
      </xdr:nvSpPr>
      <xdr:spPr>
        <a:xfrm>
          <a:off x="19278111" y="13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60393</xdr:rowOff>
    </xdr:from>
    <xdr:to>
      <xdr:col>98</xdr:col>
      <xdr:colOff>38100</xdr:colOff>
      <xdr:row>76</xdr:row>
      <xdr:rowOff>161993</xdr:rowOff>
    </xdr:to>
    <xdr:sp macro="" textlink="">
      <xdr:nvSpPr>
        <xdr:cNvPr id="879" name="楕円 878"/>
        <xdr:cNvSpPr/>
      </xdr:nvSpPr>
      <xdr:spPr>
        <a:xfrm>
          <a:off x="18605500" y="130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153120</xdr:rowOff>
    </xdr:from>
    <xdr:ext cx="534377" cy="259045"/>
    <xdr:sp macro="" textlink="">
      <xdr:nvSpPr>
        <xdr:cNvPr id="880" name="テキスト ボックス 879"/>
        <xdr:cNvSpPr txBox="1"/>
      </xdr:nvSpPr>
      <xdr:spPr>
        <a:xfrm>
          <a:off x="18389111" y="131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物件費が住民一人当たり</a:t>
          </a:r>
          <a:r>
            <a:rPr kumimoji="1" lang="en-US" altLang="ja-JP" sz="1300">
              <a:latin typeface="ＭＳ Ｐゴシック" panose="020B0600070205080204" pitchFamily="50" charset="-128"/>
              <a:ea typeface="ＭＳ Ｐゴシック" panose="020B0600070205080204" pitchFamily="50" charset="-128"/>
            </a:rPr>
            <a:t>164,723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円となっており、類似団体と比較して一人当たりコストが高い状況が続いている。人口減少はあるもの、民間委託、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や電子化・システム化に伴う保守等により委託料が増大しているためである。また、子育て環境及び教育環境の充実に努めているため、保育時間の延長による保育士賃金及び臨時・代替職員の増、小中学校の支援教諭の増等により賃金が増加したことも物件費が増加している要因である。会計年度任用職員への移行に伴い、</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決算から物件費の一部が人件費に移行していくことになるが、引き続き注視し、事業の見直しを行うとともに徹底した歳出削減に努める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112,583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円となっており、類似団体と比較して一人当たりコストが低い状況になっているが、今後も予定されている事業のほかに、令和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月豪雨災害復旧事業に多くの費用を費やすことから、今まで以上に事業の選択と集中を行い、財政状況を勘案しながら、事業を実施していく必要がある。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9,233
271.37
7,486,358
7,040,863
431,813
3,970,837
5,757,847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109728</xdr:rowOff>
    </xdr:from>
    <xdr:to>
      <xdr:col>24</xdr:col>
      <xdr:colOff>63500</xdr:colOff>
      <xdr:row>36</xdr:row>
      <xdr:rowOff>148209</xdr:rowOff>
    </xdr:to>
    <xdr:cxnSp macro="">
      <xdr:nvCxnSpPr>
        <xdr:cNvPr id="61" name="直線コネクタ 60"/>
        <xdr:cNvCxnSpPr/>
      </xdr:nvCxnSpPr>
      <xdr:spPr>
        <a:xfrm>
          <a:off x="3797300" y="6281928"/>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86741</xdr:rowOff>
    </xdr:from>
    <xdr:to>
      <xdr:col>19</xdr:col>
      <xdr:colOff>177800</xdr:colOff>
      <xdr:row>36</xdr:row>
      <xdr:rowOff>109728</xdr:rowOff>
    </xdr:to>
    <xdr:cxnSp macro="">
      <xdr:nvCxnSpPr>
        <xdr:cNvPr id="64" name="直線コネクタ 63"/>
        <xdr:cNvCxnSpPr/>
      </xdr:nvCxnSpPr>
      <xdr:spPr>
        <a:xfrm>
          <a:off x="2908300" y="6258941"/>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86741</xdr:rowOff>
    </xdr:from>
    <xdr:to>
      <xdr:col>15</xdr:col>
      <xdr:colOff>50800</xdr:colOff>
      <xdr:row>36</xdr:row>
      <xdr:rowOff>139446</xdr:rowOff>
    </xdr:to>
    <xdr:cxnSp macro="">
      <xdr:nvCxnSpPr>
        <xdr:cNvPr id="67" name="直線コネクタ 66"/>
        <xdr:cNvCxnSpPr/>
      </xdr:nvCxnSpPr>
      <xdr:spPr>
        <a:xfrm flipV="1">
          <a:off x="2019300" y="6258941"/>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20955</xdr:rowOff>
    </xdr:from>
    <xdr:to>
      <xdr:col>10</xdr:col>
      <xdr:colOff>114300</xdr:colOff>
      <xdr:row>36</xdr:row>
      <xdr:rowOff>139446</xdr:rowOff>
    </xdr:to>
    <xdr:cxnSp macro="">
      <xdr:nvCxnSpPr>
        <xdr:cNvPr id="70" name="直線コネクタ 69"/>
        <xdr:cNvCxnSpPr/>
      </xdr:nvCxnSpPr>
      <xdr:spPr>
        <a:xfrm>
          <a:off x="1130300" y="619315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97409</xdr:rowOff>
    </xdr:from>
    <xdr:to>
      <xdr:col>24</xdr:col>
      <xdr:colOff>114300</xdr:colOff>
      <xdr:row>37</xdr:row>
      <xdr:rowOff>27559</xdr:rowOff>
    </xdr:to>
    <xdr:sp macro="" textlink="">
      <xdr:nvSpPr>
        <xdr:cNvPr id="80" name="楕円 79"/>
        <xdr:cNvSpPr/>
      </xdr:nvSpPr>
      <xdr:spPr>
        <a:xfrm>
          <a:off x="4584700" y="62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75836</xdr:rowOff>
    </xdr:from>
    <xdr:ext cx="469744" cy="259045"/>
    <xdr:sp macro="" textlink="">
      <xdr:nvSpPr>
        <xdr:cNvPr id="81" name="議会費該当値テキスト"/>
        <xdr:cNvSpPr txBox="1"/>
      </xdr:nvSpPr>
      <xdr:spPr>
        <a:xfrm>
          <a:off x="4686300" y="62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58928</xdr:rowOff>
    </xdr:from>
    <xdr:to>
      <xdr:col>20</xdr:col>
      <xdr:colOff>38100</xdr:colOff>
      <xdr:row>36</xdr:row>
      <xdr:rowOff>160528</xdr:rowOff>
    </xdr:to>
    <xdr:sp macro="" textlink="">
      <xdr:nvSpPr>
        <xdr:cNvPr id="82" name="楕円 81"/>
        <xdr:cNvSpPr/>
      </xdr:nvSpPr>
      <xdr:spPr>
        <a:xfrm>
          <a:off x="3746500" y="62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151655</xdr:rowOff>
    </xdr:from>
    <xdr:ext cx="469744" cy="259045"/>
    <xdr:sp macro="" textlink="">
      <xdr:nvSpPr>
        <xdr:cNvPr id="83" name="テキスト ボックス 82"/>
        <xdr:cNvSpPr txBox="1"/>
      </xdr:nvSpPr>
      <xdr:spPr>
        <a:xfrm>
          <a:off x="3562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35941</xdr:rowOff>
    </xdr:from>
    <xdr:to>
      <xdr:col>15</xdr:col>
      <xdr:colOff>101600</xdr:colOff>
      <xdr:row>36</xdr:row>
      <xdr:rowOff>137541</xdr:rowOff>
    </xdr:to>
    <xdr:sp macro="" textlink="">
      <xdr:nvSpPr>
        <xdr:cNvPr id="84" name="楕円 83"/>
        <xdr:cNvSpPr/>
      </xdr:nvSpPr>
      <xdr:spPr>
        <a:xfrm>
          <a:off x="2857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128668</xdr:rowOff>
    </xdr:from>
    <xdr:ext cx="469744" cy="259045"/>
    <xdr:sp macro="" textlink="">
      <xdr:nvSpPr>
        <xdr:cNvPr id="85" name="テキスト ボックス 84"/>
        <xdr:cNvSpPr txBox="1"/>
      </xdr:nvSpPr>
      <xdr:spPr>
        <a:xfrm>
          <a:off x="2673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88646</xdr:rowOff>
    </xdr:from>
    <xdr:to>
      <xdr:col>10</xdr:col>
      <xdr:colOff>165100</xdr:colOff>
      <xdr:row>37</xdr:row>
      <xdr:rowOff>18796</xdr:rowOff>
    </xdr:to>
    <xdr:sp macro="" textlink="">
      <xdr:nvSpPr>
        <xdr:cNvPr id="86" name="楕円 85"/>
        <xdr:cNvSpPr/>
      </xdr:nvSpPr>
      <xdr:spPr>
        <a:xfrm>
          <a:off x="1968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9923</xdr:rowOff>
    </xdr:from>
    <xdr:ext cx="469744" cy="259045"/>
    <xdr:sp macro="" textlink="">
      <xdr:nvSpPr>
        <xdr:cNvPr id="87" name="テキスト ボックス 86"/>
        <xdr:cNvSpPr txBox="1"/>
      </xdr:nvSpPr>
      <xdr:spPr>
        <a:xfrm>
          <a:off x="1784428"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141605</xdr:rowOff>
    </xdr:from>
    <xdr:to>
      <xdr:col>6</xdr:col>
      <xdr:colOff>38100</xdr:colOff>
      <xdr:row>36</xdr:row>
      <xdr:rowOff>71755</xdr:rowOff>
    </xdr:to>
    <xdr:sp macro="" textlink="">
      <xdr:nvSpPr>
        <xdr:cNvPr id="88" name="楕円 87"/>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62882</xdr:rowOff>
    </xdr:from>
    <xdr:ext cx="534377" cy="259045"/>
    <xdr:sp macro="" textlink="">
      <xdr:nvSpPr>
        <xdr:cNvPr id="89" name="テキスト ボックス 88"/>
        <xdr:cNvSpPr txBox="1"/>
      </xdr:nvSpPr>
      <xdr:spPr>
        <a:xfrm>
          <a:off x="863111" y="62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144267</xdr:rowOff>
    </xdr:from>
    <xdr:to>
      <xdr:col>24</xdr:col>
      <xdr:colOff>63500</xdr:colOff>
      <xdr:row>57</xdr:row>
      <xdr:rowOff>161940</xdr:rowOff>
    </xdr:to>
    <xdr:cxnSp macro="">
      <xdr:nvCxnSpPr>
        <xdr:cNvPr id="120" name="直線コネクタ 119"/>
        <xdr:cNvCxnSpPr/>
      </xdr:nvCxnSpPr>
      <xdr:spPr>
        <a:xfrm>
          <a:off x="3797300" y="9916917"/>
          <a:ext cx="838200" cy="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144267</xdr:rowOff>
    </xdr:from>
    <xdr:to>
      <xdr:col>19</xdr:col>
      <xdr:colOff>177800</xdr:colOff>
      <xdr:row>57</xdr:row>
      <xdr:rowOff>150908</xdr:rowOff>
    </xdr:to>
    <xdr:cxnSp macro="">
      <xdr:nvCxnSpPr>
        <xdr:cNvPr id="123" name="直線コネクタ 122"/>
        <xdr:cNvCxnSpPr/>
      </xdr:nvCxnSpPr>
      <xdr:spPr>
        <a:xfrm flipV="1">
          <a:off x="2908300" y="9916917"/>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150908</xdr:rowOff>
    </xdr:from>
    <xdr:to>
      <xdr:col>15</xdr:col>
      <xdr:colOff>50800</xdr:colOff>
      <xdr:row>57</xdr:row>
      <xdr:rowOff>163961</xdr:rowOff>
    </xdr:to>
    <xdr:cxnSp macro="">
      <xdr:nvCxnSpPr>
        <xdr:cNvPr id="126" name="直線コネクタ 125"/>
        <xdr:cNvCxnSpPr/>
      </xdr:nvCxnSpPr>
      <xdr:spPr>
        <a:xfrm flipV="1">
          <a:off x="2019300" y="9923558"/>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156295</xdr:rowOff>
    </xdr:from>
    <xdr:to>
      <xdr:col>10</xdr:col>
      <xdr:colOff>114300</xdr:colOff>
      <xdr:row>57</xdr:row>
      <xdr:rowOff>163961</xdr:rowOff>
    </xdr:to>
    <xdr:cxnSp macro="">
      <xdr:nvCxnSpPr>
        <xdr:cNvPr id="129" name="直線コネクタ 128"/>
        <xdr:cNvCxnSpPr/>
      </xdr:nvCxnSpPr>
      <xdr:spPr>
        <a:xfrm>
          <a:off x="1130300" y="9928945"/>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111140</xdr:rowOff>
    </xdr:from>
    <xdr:to>
      <xdr:col>24</xdr:col>
      <xdr:colOff>114300</xdr:colOff>
      <xdr:row>58</xdr:row>
      <xdr:rowOff>41290</xdr:rowOff>
    </xdr:to>
    <xdr:sp macro="" textlink="">
      <xdr:nvSpPr>
        <xdr:cNvPr id="139" name="楕円 138"/>
        <xdr:cNvSpPr/>
      </xdr:nvSpPr>
      <xdr:spPr>
        <a:xfrm>
          <a:off x="4584700" y="9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89567</xdr:rowOff>
    </xdr:from>
    <xdr:ext cx="599010" cy="259045"/>
    <xdr:sp macro="" textlink="">
      <xdr:nvSpPr>
        <xdr:cNvPr id="140" name="総務費該当値テキスト"/>
        <xdr:cNvSpPr txBox="1"/>
      </xdr:nvSpPr>
      <xdr:spPr>
        <a:xfrm>
          <a:off x="4686300" y="986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93467</xdr:rowOff>
    </xdr:from>
    <xdr:to>
      <xdr:col>20</xdr:col>
      <xdr:colOff>38100</xdr:colOff>
      <xdr:row>58</xdr:row>
      <xdr:rowOff>23617</xdr:rowOff>
    </xdr:to>
    <xdr:sp macro="" textlink="">
      <xdr:nvSpPr>
        <xdr:cNvPr id="141" name="楕円 140"/>
        <xdr:cNvSpPr/>
      </xdr:nvSpPr>
      <xdr:spPr>
        <a:xfrm>
          <a:off x="3746500" y="98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40144</xdr:rowOff>
    </xdr:from>
    <xdr:ext cx="599010" cy="259045"/>
    <xdr:sp macro="" textlink="">
      <xdr:nvSpPr>
        <xdr:cNvPr id="142" name="テキスト ボックス 141"/>
        <xdr:cNvSpPr txBox="1"/>
      </xdr:nvSpPr>
      <xdr:spPr>
        <a:xfrm>
          <a:off x="3497795" y="96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100108</xdr:rowOff>
    </xdr:from>
    <xdr:to>
      <xdr:col>15</xdr:col>
      <xdr:colOff>101600</xdr:colOff>
      <xdr:row>58</xdr:row>
      <xdr:rowOff>30258</xdr:rowOff>
    </xdr:to>
    <xdr:sp macro="" textlink="">
      <xdr:nvSpPr>
        <xdr:cNvPr id="143" name="楕円 142"/>
        <xdr:cNvSpPr/>
      </xdr:nvSpPr>
      <xdr:spPr>
        <a:xfrm>
          <a:off x="2857500" y="98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46785</xdr:rowOff>
    </xdr:from>
    <xdr:ext cx="599010" cy="259045"/>
    <xdr:sp macro="" textlink="">
      <xdr:nvSpPr>
        <xdr:cNvPr id="144" name="テキスト ボックス 143"/>
        <xdr:cNvSpPr txBox="1"/>
      </xdr:nvSpPr>
      <xdr:spPr>
        <a:xfrm>
          <a:off x="2608795" y="964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113161</xdr:rowOff>
    </xdr:from>
    <xdr:to>
      <xdr:col>10</xdr:col>
      <xdr:colOff>165100</xdr:colOff>
      <xdr:row>58</xdr:row>
      <xdr:rowOff>43311</xdr:rowOff>
    </xdr:to>
    <xdr:sp macro="" textlink="">
      <xdr:nvSpPr>
        <xdr:cNvPr id="145" name="楕円 144"/>
        <xdr:cNvSpPr/>
      </xdr:nvSpPr>
      <xdr:spPr>
        <a:xfrm>
          <a:off x="1968500" y="98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34438</xdr:rowOff>
    </xdr:from>
    <xdr:ext cx="599010" cy="259045"/>
    <xdr:sp macro="" textlink="">
      <xdr:nvSpPr>
        <xdr:cNvPr id="146" name="テキスト ボックス 145"/>
        <xdr:cNvSpPr txBox="1"/>
      </xdr:nvSpPr>
      <xdr:spPr>
        <a:xfrm>
          <a:off x="1719795" y="997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105495</xdr:rowOff>
    </xdr:from>
    <xdr:to>
      <xdr:col>6</xdr:col>
      <xdr:colOff>38100</xdr:colOff>
      <xdr:row>58</xdr:row>
      <xdr:rowOff>35645</xdr:rowOff>
    </xdr:to>
    <xdr:sp macro="" textlink="">
      <xdr:nvSpPr>
        <xdr:cNvPr id="147" name="楕円 146"/>
        <xdr:cNvSpPr/>
      </xdr:nvSpPr>
      <xdr:spPr>
        <a:xfrm>
          <a:off x="1079500" y="98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52172</xdr:rowOff>
    </xdr:from>
    <xdr:ext cx="599010" cy="259045"/>
    <xdr:sp macro="" textlink="">
      <xdr:nvSpPr>
        <xdr:cNvPr id="148" name="テキスト ボックス 147"/>
        <xdr:cNvSpPr txBox="1"/>
      </xdr:nvSpPr>
      <xdr:spPr>
        <a:xfrm>
          <a:off x="830795" y="965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153805</xdr:rowOff>
    </xdr:from>
    <xdr:to>
      <xdr:col>24</xdr:col>
      <xdr:colOff>63500</xdr:colOff>
      <xdr:row>76</xdr:row>
      <xdr:rowOff>165258</xdr:rowOff>
    </xdr:to>
    <xdr:cxnSp macro="">
      <xdr:nvCxnSpPr>
        <xdr:cNvPr id="176" name="直線コネクタ 175"/>
        <xdr:cNvCxnSpPr/>
      </xdr:nvCxnSpPr>
      <xdr:spPr>
        <a:xfrm flipV="1">
          <a:off x="3797300" y="13184005"/>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145949</xdr:rowOff>
    </xdr:from>
    <xdr:to>
      <xdr:col>19</xdr:col>
      <xdr:colOff>177800</xdr:colOff>
      <xdr:row>76</xdr:row>
      <xdr:rowOff>165258</xdr:rowOff>
    </xdr:to>
    <xdr:cxnSp macro="">
      <xdr:nvCxnSpPr>
        <xdr:cNvPr id="179" name="直線コネクタ 178"/>
        <xdr:cNvCxnSpPr/>
      </xdr:nvCxnSpPr>
      <xdr:spPr>
        <a:xfrm>
          <a:off x="2908300" y="13176149"/>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145949</xdr:rowOff>
    </xdr:from>
    <xdr:to>
      <xdr:col>15</xdr:col>
      <xdr:colOff>50800</xdr:colOff>
      <xdr:row>76</xdr:row>
      <xdr:rowOff>169213</xdr:rowOff>
    </xdr:to>
    <xdr:cxnSp macro="">
      <xdr:nvCxnSpPr>
        <xdr:cNvPr id="182" name="直線コネクタ 181"/>
        <xdr:cNvCxnSpPr/>
      </xdr:nvCxnSpPr>
      <xdr:spPr>
        <a:xfrm flipV="1">
          <a:off x="2019300" y="13176149"/>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136152</xdr:rowOff>
    </xdr:from>
    <xdr:to>
      <xdr:col>10</xdr:col>
      <xdr:colOff>114300</xdr:colOff>
      <xdr:row>76</xdr:row>
      <xdr:rowOff>169213</xdr:rowOff>
    </xdr:to>
    <xdr:cxnSp macro="">
      <xdr:nvCxnSpPr>
        <xdr:cNvPr id="185" name="直線コネクタ 184"/>
        <xdr:cNvCxnSpPr/>
      </xdr:nvCxnSpPr>
      <xdr:spPr>
        <a:xfrm>
          <a:off x="1130300" y="12823452"/>
          <a:ext cx="889000" cy="3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103005</xdr:rowOff>
    </xdr:from>
    <xdr:to>
      <xdr:col>24</xdr:col>
      <xdr:colOff>114300</xdr:colOff>
      <xdr:row>77</xdr:row>
      <xdr:rowOff>33155</xdr:rowOff>
    </xdr:to>
    <xdr:sp macro="" textlink="">
      <xdr:nvSpPr>
        <xdr:cNvPr id="195" name="楕円 194"/>
        <xdr:cNvSpPr/>
      </xdr:nvSpPr>
      <xdr:spPr>
        <a:xfrm>
          <a:off x="4584700" y="131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81432</xdr:rowOff>
    </xdr:from>
    <xdr:ext cx="599010" cy="259045"/>
    <xdr:sp macro="" textlink="">
      <xdr:nvSpPr>
        <xdr:cNvPr id="196" name="民生費該当値テキスト"/>
        <xdr:cNvSpPr txBox="1"/>
      </xdr:nvSpPr>
      <xdr:spPr>
        <a:xfrm>
          <a:off x="4686300" y="1311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114458</xdr:rowOff>
    </xdr:from>
    <xdr:to>
      <xdr:col>20</xdr:col>
      <xdr:colOff>38100</xdr:colOff>
      <xdr:row>77</xdr:row>
      <xdr:rowOff>44608</xdr:rowOff>
    </xdr:to>
    <xdr:sp macro="" textlink="">
      <xdr:nvSpPr>
        <xdr:cNvPr id="197" name="楕円 196"/>
        <xdr:cNvSpPr/>
      </xdr:nvSpPr>
      <xdr:spPr>
        <a:xfrm>
          <a:off x="3746500" y="131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35735</xdr:rowOff>
    </xdr:from>
    <xdr:ext cx="599010" cy="259045"/>
    <xdr:sp macro="" textlink="">
      <xdr:nvSpPr>
        <xdr:cNvPr id="198" name="テキスト ボックス 197"/>
        <xdr:cNvSpPr txBox="1"/>
      </xdr:nvSpPr>
      <xdr:spPr>
        <a:xfrm>
          <a:off x="3497795" y="132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95149</xdr:rowOff>
    </xdr:from>
    <xdr:to>
      <xdr:col>15</xdr:col>
      <xdr:colOff>101600</xdr:colOff>
      <xdr:row>77</xdr:row>
      <xdr:rowOff>25299</xdr:rowOff>
    </xdr:to>
    <xdr:sp macro="" textlink="">
      <xdr:nvSpPr>
        <xdr:cNvPr id="199" name="楕円 198"/>
        <xdr:cNvSpPr/>
      </xdr:nvSpPr>
      <xdr:spPr>
        <a:xfrm>
          <a:off x="2857500" y="1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16426</xdr:rowOff>
    </xdr:from>
    <xdr:ext cx="599010" cy="259045"/>
    <xdr:sp macro="" textlink="">
      <xdr:nvSpPr>
        <xdr:cNvPr id="200" name="テキスト ボックス 199"/>
        <xdr:cNvSpPr txBox="1"/>
      </xdr:nvSpPr>
      <xdr:spPr>
        <a:xfrm>
          <a:off x="2608795" y="132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118413</xdr:rowOff>
    </xdr:from>
    <xdr:to>
      <xdr:col>10</xdr:col>
      <xdr:colOff>165100</xdr:colOff>
      <xdr:row>77</xdr:row>
      <xdr:rowOff>48563</xdr:rowOff>
    </xdr:to>
    <xdr:sp macro="" textlink="">
      <xdr:nvSpPr>
        <xdr:cNvPr id="201" name="楕円 200"/>
        <xdr:cNvSpPr/>
      </xdr:nvSpPr>
      <xdr:spPr>
        <a:xfrm>
          <a:off x="1968500" y="131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39690</xdr:rowOff>
    </xdr:from>
    <xdr:ext cx="599010" cy="259045"/>
    <xdr:sp macro="" textlink="">
      <xdr:nvSpPr>
        <xdr:cNvPr id="202" name="テキスト ボックス 201"/>
        <xdr:cNvSpPr txBox="1"/>
      </xdr:nvSpPr>
      <xdr:spPr>
        <a:xfrm>
          <a:off x="1719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85352</xdr:rowOff>
    </xdr:from>
    <xdr:to>
      <xdr:col>6</xdr:col>
      <xdr:colOff>38100</xdr:colOff>
      <xdr:row>75</xdr:row>
      <xdr:rowOff>15502</xdr:rowOff>
    </xdr:to>
    <xdr:sp macro="" textlink="">
      <xdr:nvSpPr>
        <xdr:cNvPr id="203" name="楕円 202"/>
        <xdr:cNvSpPr/>
      </xdr:nvSpPr>
      <xdr:spPr>
        <a:xfrm>
          <a:off x="1079500" y="127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32029</xdr:rowOff>
    </xdr:from>
    <xdr:ext cx="599010" cy="259045"/>
    <xdr:sp macro="" textlink="">
      <xdr:nvSpPr>
        <xdr:cNvPr id="204" name="テキスト ボックス 203"/>
        <xdr:cNvSpPr txBox="1"/>
      </xdr:nvSpPr>
      <xdr:spPr>
        <a:xfrm>
          <a:off x="830795" y="1254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41512</xdr:rowOff>
    </xdr:from>
    <xdr:to>
      <xdr:col>24</xdr:col>
      <xdr:colOff>63500</xdr:colOff>
      <xdr:row>97</xdr:row>
      <xdr:rowOff>78006</xdr:rowOff>
    </xdr:to>
    <xdr:cxnSp macro="">
      <xdr:nvCxnSpPr>
        <xdr:cNvPr id="231" name="直線コネクタ 230"/>
        <xdr:cNvCxnSpPr/>
      </xdr:nvCxnSpPr>
      <xdr:spPr>
        <a:xfrm flipV="1">
          <a:off x="3797300" y="16672162"/>
          <a:ext cx="8382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78006</xdr:rowOff>
    </xdr:from>
    <xdr:to>
      <xdr:col>19</xdr:col>
      <xdr:colOff>177800</xdr:colOff>
      <xdr:row>97</xdr:row>
      <xdr:rowOff>89934</xdr:rowOff>
    </xdr:to>
    <xdr:cxnSp macro="">
      <xdr:nvCxnSpPr>
        <xdr:cNvPr id="234" name="直線コネクタ 233"/>
        <xdr:cNvCxnSpPr/>
      </xdr:nvCxnSpPr>
      <xdr:spPr>
        <a:xfrm flipV="1">
          <a:off x="2908300" y="16708656"/>
          <a:ext cx="8890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71047</xdr:rowOff>
    </xdr:from>
    <xdr:to>
      <xdr:col>15</xdr:col>
      <xdr:colOff>50800</xdr:colOff>
      <xdr:row>97</xdr:row>
      <xdr:rowOff>89934</xdr:rowOff>
    </xdr:to>
    <xdr:cxnSp macro="">
      <xdr:nvCxnSpPr>
        <xdr:cNvPr id="237" name="直線コネクタ 236"/>
        <xdr:cNvCxnSpPr/>
      </xdr:nvCxnSpPr>
      <xdr:spPr>
        <a:xfrm>
          <a:off x="2019300" y="16701697"/>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71047</xdr:rowOff>
    </xdr:from>
    <xdr:to>
      <xdr:col>10</xdr:col>
      <xdr:colOff>114300</xdr:colOff>
      <xdr:row>97</xdr:row>
      <xdr:rowOff>85677</xdr:rowOff>
    </xdr:to>
    <xdr:cxnSp macro="">
      <xdr:nvCxnSpPr>
        <xdr:cNvPr id="240" name="直線コネクタ 239"/>
        <xdr:cNvCxnSpPr/>
      </xdr:nvCxnSpPr>
      <xdr:spPr>
        <a:xfrm flipV="1">
          <a:off x="1130300" y="1670169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162162</xdr:rowOff>
    </xdr:from>
    <xdr:to>
      <xdr:col>24</xdr:col>
      <xdr:colOff>114300</xdr:colOff>
      <xdr:row>97</xdr:row>
      <xdr:rowOff>92312</xdr:rowOff>
    </xdr:to>
    <xdr:sp macro="" textlink="">
      <xdr:nvSpPr>
        <xdr:cNvPr id="250" name="楕円 249"/>
        <xdr:cNvSpPr/>
      </xdr:nvSpPr>
      <xdr:spPr>
        <a:xfrm>
          <a:off x="4584700" y="166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140589</xdr:rowOff>
    </xdr:from>
    <xdr:ext cx="534377" cy="259045"/>
    <xdr:sp macro="" textlink="">
      <xdr:nvSpPr>
        <xdr:cNvPr id="251" name="衛生費該当値テキスト"/>
        <xdr:cNvSpPr txBox="1"/>
      </xdr:nvSpPr>
      <xdr:spPr>
        <a:xfrm>
          <a:off x="4686300" y="165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27206</xdr:rowOff>
    </xdr:from>
    <xdr:to>
      <xdr:col>20</xdr:col>
      <xdr:colOff>38100</xdr:colOff>
      <xdr:row>97</xdr:row>
      <xdr:rowOff>128806</xdr:rowOff>
    </xdr:to>
    <xdr:sp macro="" textlink="">
      <xdr:nvSpPr>
        <xdr:cNvPr id="252" name="楕円 251"/>
        <xdr:cNvSpPr/>
      </xdr:nvSpPr>
      <xdr:spPr>
        <a:xfrm>
          <a:off x="3746500" y="166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119933</xdr:rowOff>
    </xdr:from>
    <xdr:ext cx="534377" cy="259045"/>
    <xdr:sp macro="" textlink="">
      <xdr:nvSpPr>
        <xdr:cNvPr id="253" name="テキスト ボックス 252"/>
        <xdr:cNvSpPr txBox="1"/>
      </xdr:nvSpPr>
      <xdr:spPr>
        <a:xfrm>
          <a:off x="3530111" y="167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39134</xdr:rowOff>
    </xdr:from>
    <xdr:to>
      <xdr:col>15</xdr:col>
      <xdr:colOff>101600</xdr:colOff>
      <xdr:row>97</xdr:row>
      <xdr:rowOff>140734</xdr:rowOff>
    </xdr:to>
    <xdr:sp macro="" textlink="">
      <xdr:nvSpPr>
        <xdr:cNvPr id="254" name="楕円 253"/>
        <xdr:cNvSpPr/>
      </xdr:nvSpPr>
      <xdr:spPr>
        <a:xfrm>
          <a:off x="28575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131861</xdr:rowOff>
    </xdr:from>
    <xdr:ext cx="534377" cy="259045"/>
    <xdr:sp macro="" textlink="">
      <xdr:nvSpPr>
        <xdr:cNvPr id="255" name="テキスト ボックス 254"/>
        <xdr:cNvSpPr txBox="1"/>
      </xdr:nvSpPr>
      <xdr:spPr>
        <a:xfrm>
          <a:off x="2641111" y="167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20247</xdr:rowOff>
    </xdr:from>
    <xdr:to>
      <xdr:col>10</xdr:col>
      <xdr:colOff>165100</xdr:colOff>
      <xdr:row>97</xdr:row>
      <xdr:rowOff>121847</xdr:rowOff>
    </xdr:to>
    <xdr:sp macro="" textlink="">
      <xdr:nvSpPr>
        <xdr:cNvPr id="256" name="楕円 255"/>
        <xdr:cNvSpPr/>
      </xdr:nvSpPr>
      <xdr:spPr>
        <a:xfrm>
          <a:off x="1968500" y="16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112974</xdr:rowOff>
    </xdr:from>
    <xdr:ext cx="534377" cy="259045"/>
    <xdr:sp macro="" textlink="">
      <xdr:nvSpPr>
        <xdr:cNvPr id="257" name="テキスト ボックス 256"/>
        <xdr:cNvSpPr txBox="1"/>
      </xdr:nvSpPr>
      <xdr:spPr>
        <a:xfrm>
          <a:off x="1752111" y="167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34877</xdr:rowOff>
    </xdr:from>
    <xdr:to>
      <xdr:col>6</xdr:col>
      <xdr:colOff>38100</xdr:colOff>
      <xdr:row>97</xdr:row>
      <xdr:rowOff>136477</xdr:rowOff>
    </xdr:to>
    <xdr:sp macro="" textlink="">
      <xdr:nvSpPr>
        <xdr:cNvPr id="258" name="楕円 257"/>
        <xdr:cNvSpPr/>
      </xdr:nvSpPr>
      <xdr:spPr>
        <a:xfrm>
          <a:off x="1079500" y="166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127604</xdr:rowOff>
    </xdr:from>
    <xdr:ext cx="534377" cy="259045"/>
    <xdr:sp macro="" textlink="">
      <xdr:nvSpPr>
        <xdr:cNvPr id="259" name="テキスト ボックス 258"/>
        <xdr:cNvSpPr txBox="1"/>
      </xdr:nvSpPr>
      <xdr:spPr>
        <a:xfrm>
          <a:off x="863111" y="167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13807</xdr:rowOff>
    </xdr:from>
    <xdr:to>
      <xdr:col>55</xdr:col>
      <xdr:colOff>0</xdr:colOff>
      <xdr:row>39</xdr:row>
      <xdr:rowOff>45484</xdr:rowOff>
    </xdr:to>
    <xdr:cxnSp macro="">
      <xdr:nvCxnSpPr>
        <xdr:cNvPr id="290" name="直線コネクタ 289"/>
        <xdr:cNvCxnSpPr/>
      </xdr:nvCxnSpPr>
      <xdr:spPr>
        <a:xfrm>
          <a:off x="9639300" y="6700357"/>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8092</xdr:rowOff>
    </xdr:from>
    <xdr:to>
      <xdr:col>50</xdr:col>
      <xdr:colOff>114300</xdr:colOff>
      <xdr:row>39</xdr:row>
      <xdr:rowOff>13807</xdr:rowOff>
    </xdr:to>
    <xdr:cxnSp macro="">
      <xdr:nvCxnSpPr>
        <xdr:cNvPr id="293" name="直線コネクタ 292"/>
        <xdr:cNvCxnSpPr/>
      </xdr:nvCxnSpPr>
      <xdr:spPr>
        <a:xfrm>
          <a:off x="8750300" y="6523192"/>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8092</xdr:rowOff>
    </xdr:from>
    <xdr:to>
      <xdr:col>45</xdr:col>
      <xdr:colOff>177800</xdr:colOff>
      <xdr:row>38</xdr:row>
      <xdr:rowOff>54139</xdr:rowOff>
    </xdr:to>
    <xdr:cxnSp macro="">
      <xdr:nvCxnSpPr>
        <xdr:cNvPr id="296" name="直線コネクタ 295"/>
        <xdr:cNvCxnSpPr/>
      </xdr:nvCxnSpPr>
      <xdr:spPr>
        <a:xfrm flipV="1">
          <a:off x="7861300" y="6523192"/>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54139</xdr:rowOff>
    </xdr:from>
    <xdr:to>
      <xdr:col>41</xdr:col>
      <xdr:colOff>50800</xdr:colOff>
      <xdr:row>38</xdr:row>
      <xdr:rowOff>59363</xdr:rowOff>
    </xdr:to>
    <xdr:cxnSp macro="">
      <xdr:nvCxnSpPr>
        <xdr:cNvPr id="299" name="直線コネクタ 298"/>
        <xdr:cNvCxnSpPr/>
      </xdr:nvCxnSpPr>
      <xdr:spPr>
        <a:xfrm flipV="1">
          <a:off x="6972300" y="6569239"/>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166134</xdr:rowOff>
    </xdr:from>
    <xdr:to>
      <xdr:col>55</xdr:col>
      <xdr:colOff>50800</xdr:colOff>
      <xdr:row>39</xdr:row>
      <xdr:rowOff>96284</xdr:rowOff>
    </xdr:to>
    <xdr:sp macro="" textlink="">
      <xdr:nvSpPr>
        <xdr:cNvPr id="309" name="楕円 308"/>
        <xdr:cNvSpPr/>
      </xdr:nvSpPr>
      <xdr:spPr>
        <a:xfrm>
          <a:off x="10426700" y="6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115170</xdr:rowOff>
    </xdr:from>
    <xdr:ext cx="378565" cy="259045"/>
    <xdr:sp macro="" textlink="">
      <xdr:nvSpPr>
        <xdr:cNvPr id="310" name="労働費該当値テキスト"/>
        <xdr:cNvSpPr txBox="1"/>
      </xdr:nvSpPr>
      <xdr:spPr>
        <a:xfrm>
          <a:off x="10528300" y="663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134457</xdr:rowOff>
    </xdr:from>
    <xdr:to>
      <xdr:col>50</xdr:col>
      <xdr:colOff>165100</xdr:colOff>
      <xdr:row>39</xdr:row>
      <xdr:rowOff>64607</xdr:rowOff>
    </xdr:to>
    <xdr:sp macro="" textlink="">
      <xdr:nvSpPr>
        <xdr:cNvPr id="311" name="楕円 310"/>
        <xdr:cNvSpPr/>
      </xdr:nvSpPr>
      <xdr:spPr>
        <a:xfrm>
          <a:off x="9588500" y="6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55734</xdr:rowOff>
    </xdr:from>
    <xdr:ext cx="378565" cy="259045"/>
    <xdr:sp macro="" textlink="">
      <xdr:nvSpPr>
        <xdr:cNvPr id="312" name="テキスト ボックス 311"/>
        <xdr:cNvSpPr txBox="1"/>
      </xdr:nvSpPr>
      <xdr:spPr>
        <a:xfrm>
          <a:off x="9450017" y="674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128742</xdr:rowOff>
    </xdr:from>
    <xdr:to>
      <xdr:col>46</xdr:col>
      <xdr:colOff>38100</xdr:colOff>
      <xdr:row>38</xdr:row>
      <xdr:rowOff>58892</xdr:rowOff>
    </xdr:to>
    <xdr:sp macro="" textlink="">
      <xdr:nvSpPr>
        <xdr:cNvPr id="313" name="楕円 312"/>
        <xdr:cNvSpPr/>
      </xdr:nvSpPr>
      <xdr:spPr>
        <a:xfrm>
          <a:off x="8699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75419</xdr:rowOff>
    </xdr:from>
    <xdr:ext cx="469744" cy="259045"/>
    <xdr:sp macro="" textlink="">
      <xdr:nvSpPr>
        <xdr:cNvPr id="314" name="テキスト ボックス 313"/>
        <xdr:cNvSpPr txBox="1"/>
      </xdr:nvSpPr>
      <xdr:spPr>
        <a:xfrm>
          <a:off x="8515428" y="624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3339</xdr:rowOff>
    </xdr:from>
    <xdr:to>
      <xdr:col>41</xdr:col>
      <xdr:colOff>101600</xdr:colOff>
      <xdr:row>38</xdr:row>
      <xdr:rowOff>104939</xdr:rowOff>
    </xdr:to>
    <xdr:sp macro="" textlink="">
      <xdr:nvSpPr>
        <xdr:cNvPr id="315" name="楕円 314"/>
        <xdr:cNvSpPr/>
      </xdr:nvSpPr>
      <xdr:spPr>
        <a:xfrm>
          <a:off x="7810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121465</xdr:rowOff>
    </xdr:from>
    <xdr:ext cx="469744" cy="259045"/>
    <xdr:sp macro="" textlink="">
      <xdr:nvSpPr>
        <xdr:cNvPr id="316" name="テキスト ボックス 315"/>
        <xdr:cNvSpPr txBox="1"/>
      </xdr:nvSpPr>
      <xdr:spPr>
        <a:xfrm>
          <a:off x="7626428" y="62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8563</xdr:rowOff>
    </xdr:from>
    <xdr:to>
      <xdr:col>36</xdr:col>
      <xdr:colOff>165100</xdr:colOff>
      <xdr:row>38</xdr:row>
      <xdr:rowOff>110163</xdr:rowOff>
    </xdr:to>
    <xdr:sp macro="" textlink="">
      <xdr:nvSpPr>
        <xdr:cNvPr id="317" name="楕円 316"/>
        <xdr:cNvSpPr/>
      </xdr:nvSpPr>
      <xdr:spPr>
        <a:xfrm>
          <a:off x="69215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126690</xdr:rowOff>
    </xdr:from>
    <xdr:ext cx="469744" cy="259045"/>
    <xdr:sp macro="" textlink="">
      <xdr:nvSpPr>
        <xdr:cNvPr id="318" name="テキスト ボックス 317"/>
        <xdr:cNvSpPr txBox="1"/>
      </xdr:nvSpPr>
      <xdr:spPr>
        <a:xfrm>
          <a:off x="6737428" y="62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36181</xdr:rowOff>
    </xdr:from>
    <xdr:to>
      <xdr:col>55</xdr:col>
      <xdr:colOff>0</xdr:colOff>
      <xdr:row>58</xdr:row>
      <xdr:rowOff>37806</xdr:rowOff>
    </xdr:to>
    <xdr:cxnSp macro="">
      <xdr:nvCxnSpPr>
        <xdr:cNvPr id="345" name="直線コネクタ 344"/>
        <xdr:cNvCxnSpPr/>
      </xdr:nvCxnSpPr>
      <xdr:spPr>
        <a:xfrm>
          <a:off x="9639300" y="9980281"/>
          <a:ext cx="8382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13668</xdr:rowOff>
    </xdr:from>
    <xdr:to>
      <xdr:col>50</xdr:col>
      <xdr:colOff>114300</xdr:colOff>
      <xdr:row>58</xdr:row>
      <xdr:rowOff>36181</xdr:rowOff>
    </xdr:to>
    <xdr:cxnSp macro="">
      <xdr:nvCxnSpPr>
        <xdr:cNvPr id="348" name="直線コネクタ 347"/>
        <xdr:cNvCxnSpPr/>
      </xdr:nvCxnSpPr>
      <xdr:spPr>
        <a:xfrm>
          <a:off x="8750300" y="9957768"/>
          <a:ext cx="8890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13668</xdr:rowOff>
    </xdr:from>
    <xdr:to>
      <xdr:col>45</xdr:col>
      <xdr:colOff>177800</xdr:colOff>
      <xdr:row>58</xdr:row>
      <xdr:rowOff>31383</xdr:rowOff>
    </xdr:to>
    <xdr:cxnSp macro="">
      <xdr:nvCxnSpPr>
        <xdr:cNvPr id="351" name="直線コネクタ 350"/>
        <xdr:cNvCxnSpPr/>
      </xdr:nvCxnSpPr>
      <xdr:spPr>
        <a:xfrm flipV="1">
          <a:off x="7861300" y="9957768"/>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31383</xdr:rowOff>
    </xdr:from>
    <xdr:to>
      <xdr:col>41</xdr:col>
      <xdr:colOff>50800</xdr:colOff>
      <xdr:row>58</xdr:row>
      <xdr:rowOff>39582</xdr:rowOff>
    </xdr:to>
    <xdr:cxnSp macro="">
      <xdr:nvCxnSpPr>
        <xdr:cNvPr id="354" name="直線コネクタ 353"/>
        <xdr:cNvCxnSpPr/>
      </xdr:nvCxnSpPr>
      <xdr:spPr>
        <a:xfrm flipV="1">
          <a:off x="6972300" y="9975483"/>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158456</xdr:rowOff>
    </xdr:from>
    <xdr:to>
      <xdr:col>55</xdr:col>
      <xdr:colOff>50800</xdr:colOff>
      <xdr:row>58</xdr:row>
      <xdr:rowOff>88606</xdr:rowOff>
    </xdr:to>
    <xdr:sp macro="" textlink="">
      <xdr:nvSpPr>
        <xdr:cNvPr id="364" name="楕円 363"/>
        <xdr:cNvSpPr/>
      </xdr:nvSpPr>
      <xdr:spPr>
        <a:xfrm>
          <a:off x="10426700" y="99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73383</xdr:rowOff>
    </xdr:from>
    <xdr:ext cx="534377" cy="259045"/>
    <xdr:sp macro="" textlink="">
      <xdr:nvSpPr>
        <xdr:cNvPr id="365" name="農林水産業費該当値テキスト"/>
        <xdr:cNvSpPr txBox="1"/>
      </xdr:nvSpPr>
      <xdr:spPr>
        <a:xfrm>
          <a:off x="10528300" y="9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156831</xdr:rowOff>
    </xdr:from>
    <xdr:to>
      <xdr:col>50</xdr:col>
      <xdr:colOff>165100</xdr:colOff>
      <xdr:row>58</xdr:row>
      <xdr:rowOff>86981</xdr:rowOff>
    </xdr:to>
    <xdr:sp macro="" textlink="">
      <xdr:nvSpPr>
        <xdr:cNvPr id="366" name="楕円 365"/>
        <xdr:cNvSpPr/>
      </xdr:nvSpPr>
      <xdr:spPr>
        <a:xfrm>
          <a:off x="9588500" y="99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78108</xdr:rowOff>
    </xdr:from>
    <xdr:ext cx="534377" cy="259045"/>
    <xdr:sp macro="" textlink="">
      <xdr:nvSpPr>
        <xdr:cNvPr id="367" name="テキスト ボックス 366"/>
        <xdr:cNvSpPr txBox="1"/>
      </xdr:nvSpPr>
      <xdr:spPr>
        <a:xfrm>
          <a:off x="9372111" y="100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134318</xdr:rowOff>
    </xdr:from>
    <xdr:to>
      <xdr:col>46</xdr:col>
      <xdr:colOff>38100</xdr:colOff>
      <xdr:row>58</xdr:row>
      <xdr:rowOff>64468</xdr:rowOff>
    </xdr:to>
    <xdr:sp macro="" textlink="">
      <xdr:nvSpPr>
        <xdr:cNvPr id="368" name="楕円 367"/>
        <xdr:cNvSpPr/>
      </xdr:nvSpPr>
      <xdr:spPr>
        <a:xfrm>
          <a:off x="8699500" y="99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55595</xdr:rowOff>
    </xdr:from>
    <xdr:ext cx="534377" cy="259045"/>
    <xdr:sp macro="" textlink="">
      <xdr:nvSpPr>
        <xdr:cNvPr id="369" name="テキスト ボックス 368"/>
        <xdr:cNvSpPr txBox="1"/>
      </xdr:nvSpPr>
      <xdr:spPr>
        <a:xfrm>
          <a:off x="8483111" y="99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152033</xdr:rowOff>
    </xdr:from>
    <xdr:to>
      <xdr:col>41</xdr:col>
      <xdr:colOff>101600</xdr:colOff>
      <xdr:row>58</xdr:row>
      <xdr:rowOff>82183</xdr:rowOff>
    </xdr:to>
    <xdr:sp macro="" textlink="">
      <xdr:nvSpPr>
        <xdr:cNvPr id="370" name="楕円 369"/>
        <xdr:cNvSpPr/>
      </xdr:nvSpPr>
      <xdr:spPr>
        <a:xfrm>
          <a:off x="7810500" y="99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73310</xdr:rowOff>
    </xdr:from>
    <xdr:ext cx="534377" cy="259045"/>
    <xdr:sp macro="" textlink="">
      <xdr:nvSpPr>
        <xdr:cNvPr id="371" name="テキスト ボックス 370"/>
        <xdr:cNvSpPr txBox="1"/>
      </xdr:nvSpPr>
      <xdr:spPr>
        <a:xfrm>
          <a:off x="7594111" y="100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160232</xdr:rowOff>
    </xdr:from>
    <xdr:to>
      <xdr:col>36</xdr:col>
      <xdr:colOff>165100</xdr:colOff>
      <xdr:row>58</xdr:row>
      <xdr:rowOff>90382</xdr:rowOff>
    </xdr:to>
    <xdr:sp macro="" textlink="">
      <xdr:nvSpPr>
        <xdr:cNvPr id="372" name="楕円 371"/>
        <xdr:cNvSpPr/>
      </xdr:nvSpPr>
      <xdr:spPr>
        <a:xfrm>
          <a:off x="6921500" y="99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81509</xdr:rowOff>
    </xdr:from>
    <xdr:ext cx="534377" cy="259045"/>
    <xdr:sp macro="" textlink="">
      <xdr:nvSpPr>
        <xdr:cNvPr id="373" name="テキスト ボックス 372"/>
        <xdr:cNvSpPr txBox="1"/>
      </xdr:nvSpPr>
      <xdr:spPr>
        <a:xfrm>
          <a:off x="6705111" y="1002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163855</xdr:rowOff>
    </xdr:from>
    <xdr:to>
      <xdr:col>55</xdr:col>
      <xdr:colOff>0</xdr:colOff>
      <xdr:row>76</xdr:row>
      <xdr:rowOff>68396</xdr:rowOff>
    </xdr:to>
    <xdr:cxnSp macro="">
      <xdr:nvCxnSpPr>
        <xdr:cNvPr id="402" name="直線コネクタ 401"/>
        <xdr:cNvCxnSpPr/>
      </xdr:nvCxnSpPr>
      <xdr:spPr>
        <a:xfrm flipV="1">
          <a:off x="9639300" y="13022605"/>
          <a:ext cx="8382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18466</xdr:rowOff>
    </xdr:from>
    <xdr:to>
      <xdr:col>50</xdr:col>
      <xdr:colOff>114300</xdr:colOff>
      <xdr:row>76</xdr:row>
      <xdr:rowOff>68396</xdr:rowOff>
    </xdr:to>
    <xdr:cxnSp macro="">
      <xdr:nvCxnSpPr>
        <xdr:cNvPr id="405" name="直線コネクタ 404"/>
        <xdr:cNvCxnSpPr/>
      </xdr:nvCxnSpPr>
      <xdr:spPr>
        <a:xfrm>
          <a:off x="8750300" y="13048666"/>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33039</xdr:rowOff>
    </xdr:from>
    <xdr:to>
      <xdr:col>45</xdr:col>
      <xdr:colOff>177800</xdr:colOff>
      <xdr:row>76</xdr:row>
      <xdr:rowOff>18466</xdr:rowOff>
    </xdr:to>
    <xdr:cxnSp macro="">
      <xdr:nvCxnSpPr>
        <xdr:cNvPr id="408" name="直線コネクタ 407"/>
        <xdr:cNvCxnSpPr/>
      </xdr:nvCxnSpPr>
      <xdr:spPr>
        <a:xfrm>
          <a:off x="7861300" y="12891789"/>
          <a:ext cx="889000" cy="1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33039</xdr:rowOff>
    </xdr:from>
    <xdr:to>
      <xdr:col>41</xdr:col>
      <xdr:colOff>50800</xdr:colOff>
      <xdr:row>76</xdr:row>
      <xdr:rowOff>26163</xdr:rowOff>
    </xdr:to>
    <xdr:cxnSp macro="">
      <xdr:nvCxnSpPr>
        <xdr:cNvPr id="411" name="直線コネクタ 410"/>
        <xdr:cNvCxnSpPr/>
      </xdr:nvCxnSpPr>
      <xdr:spPr>
        <a:xfrm flipV="1">
          <a:off x="6972300" y="12891789"/>
          <a:ext cx="889000" cy="1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113055</xdr:rowOff>
    </xdr:from>
    <xdr:to>
      <xdr:col>55</xdr:col>
      <xdr:colOff>50800</xdr:colOff>
      <xdr:row>76</xdr:row>
      <xdr:rowOff>43205</xdr:rowOff>
    </xdr:to>
    <xdr:sp macro="" textlink="">
      <xdr:nvSpPr>
        <xdr:cNvPr id="421" name="楕円 420"/>
        <xdr:cNvSpPr/>
      </xdr:nvSpPr>
      <xdr:spPr>
        <a:xfrm>
          <a:off x="10426700" y="129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135932</xdr:rowOff>
    </xdr:from>
    <xdr:ext cx="534377" cy="259045"/>
    <xdr:sp macro="" textlink="">
      <xdr:nvSpPr>
        <xdr:cNvPr id="422" name="商工費該当値テキスト"/>
        <xdr:cNvSpPr txBox="1"/>
      </xdr:nvSpPr>
      <xdr:spPr>
        <a:xfrm>
          <a:off x="10528300" y="128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17596</xdr:rowOff>
    </xdr:from>
    <xdr:to>
      <xdr:col>50</xdr:col>
      <xdr:colOff>165100</xdr:colOff>
      <xdr:row>76</xdr:row>
      <xdr:rowOff>119196</xdr:rowOff>
    </xdr:to>
    <xdr:sp macro="" textlink="">
      <xdr:nvSpPr>
        <xdr:cNvPr id="423" name="楕円 422"/>
        <xdr:cNvSpPr/>
      </xdr:nvSpPr>
      <xdr:spPr>
        <a:xfrm>
          <a:off x="9588500" y="130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110323</xdr:rowOff>
    </xdr:from>
    <xdr:ext cx="534377" cy="259045"/>
    <xdr:sp macro="" textlink="">
      <xdr:nvSpPr>
        <xdr:cNvPr id="424" name="テキスト ボックス 423"/>
        <xdr:cNvSpPr txBox="1"/>
      </xdr:nvSpPr>
      <xdr:spPr>
        <a:xfrm>
          <a:off x="9372111" y="131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139116</xdr:rowOff>
    </xdr:from>
    <xdr:to>
      <xdr:col>46</xdr:col>
      <xdr:colOff>38100</xdr:colOff>
      <xdr:row>76</xdr:row>
      <xdr:rowOff>69266</xdr:rowOff>
    </xdr:to>
    <xdr:sp macro="" textlink="">
      <xdr:nvSpPr>
        <xdr:cNvPr id="425" name="楕円 424"/>
        <xdr:cNvSpPr/>
      </xdr:nvSpPr>
      <xdr:spPr>
        <a:xfrm>
          <a:off x="8699500" y="129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85793</xdr:rowOff>
    </xdr:from>
    <xdr:ext cx="534377" cy="259045"/>
    <xdr:sp macro="" textlink="">
      <xdr:nvSpPr>
        <xdr:cNvPr id="426" name="テキスト ボックス 425"/>
        <xdr:cNvSpPr txBox="1"/>
      </xdr:nvSpPr>
      <xdr:spPr>
        <a:xfrm>
          <a:off x="8483111" y="127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153689</xdr:rowOff>
    </xdr:from>
    <xdr:to>
      <xdr:col>41</xdr:col>
      <xdr:colOff>101600</xdr:colOff>
      <xdr:row>75</xdr:row>
      <xdr:rowOff>83839</xdr:rowOff>
    </xdr:to>
    <xdr:sp macro="" textlink="">
      <xdr:nvSpPr>
        <xdr:cNvPr id="427" name="楕円 426"/>
        <xdr:cNvSpPr/>
      </xdr:nvSpPr>
      <xdr:spPr>
        <a:xfrm>
          <a:off x="7810500" y="128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100366</xdr:rowOff>
    </xdr:from>
    <xdr:ext cx="534377" cy="259045"/>
    <xdr:sp macro="" textlink="">
      <xdr:nvSpPr>
        <xdr:cNvPr id="428" name="テキスト ボックス 427"/>
        <xdr:cNvSpPr txBox="1"/>
      </xdr:nvSpPr>
      <xdr:spPr>
        <a:xfrm>
          <a:off x="7594111" y="126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146813</xdr:rowOff>
    </xdr:from>
    <xdr:to>
      <xdr:col>36</xdr:col>
      <xdr:colOff>165100</xdr:colOff>
      <xdr:row>76</xdr:row>
      <xdr:rowOff>76963</xdr:rowOff>
    </xdr:to>
    <xdr:sp macro="" textlink="">
      <xdr:nvSpPr>
        <xdr:cNvPr id="429" name="楕円 428"/>
        <xdr:cNvSpPr/>
      </xdr:nvSpPr>
      <xdr:spPr>
        <a:xfrm>
          <a:off x="6921500" y="130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93489</xdr:rowOff>
    </xdr:from>
    <xdr:ext cx="534377" cy="259045"/>
    <xdr:sp macro="" textlink="">
      <xdr:nvSpPr>
        <xdr:cNvPr id="430" name="テキスト ボックス 429"/>
        <xdr:cNvSpPr txBox="1"/>
      </xdr:nvSpPr>
      <xdr:spPr>
        <a:xfrm>
          <a:off x="6705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14661</xdr:rowOff>
    </xdr:from>
    <xdr:to>
      <xdr:col>55</xdr:col>
      <xdr:colOff>0</xdr:colOff>
      <xdr:row>97</xdr:row>
      <xdr:rowOff>83505</xdr:rowOff>
    </xdr:to>
    <xdr:cxnSp macro="">
      <xdr:nvCxnSpPr>
        <xdr:cNvPr id="457" name="直線コネクタ 456"/>
        <xdr:cNvCxnSpPr/>
      </xdr:nvCxnSpPr>
      <xdr:spPr>
        <a:xfrm flipV="1">
          <a:off x="9639300" y="16645311"/>
          <a:ext cx="838200" cy="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83505</xdr:rowOff>
    </xdr:from>
    <xdr:to>
      <xdr:col>50</xdr:col>
      <xdr:colOff>114300</xdr:colOff>
      <xdr:row>97</xdr:row>
      <xdr:rowOff>127434</xdr:rowOff>
    </xdr:to>
    <xdr:cxnSp macro="">
      <xdr:nvCxnSpPr>
        <xdr:cNvPr id="460" name="直線コネクタ 459"/>
        <xdr:cNvCxnSpPr/>
      </xdr:nvCxnSpPr>
      <xdr:spPr>
        <a:xfrm flipV="1">
          <a:off x="8750300" y="16714155"/>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6938</xdr:rowOff>
    </xdr:from>
    <xdr:to>
      <xdr:col>45</xdr:col>
      <xdr:colOff>177800</xdr:colOff>
      <xdr:row>97</xdr:row>
      <xdr:rowOff>127434</xdr:rowOff>
    </xdr:to>
    <xdr:cxnSp macro="">
      <xdr:nvCxnSpPr>
        <xdr:cNvPr id="463" name="直線コネクタ 462"/>
        <xdr:cNvCxnSpPr/>
      </xdr:nvCxnSpPr>
      <xdr:spPr>
        <a:xfrm>
          <a:off x="7861300" y="16637588"/>
          <a:ext cx="889000" cy="1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6938</xdr:rowOff>
    </xdr:from>
    <xdr:to>
      <xdr:col>41</xdr:col>
      <xdr:colOff>50800</xdr:colOff>
      <xdr:row>97</xdr:row>
      <xdr:rowOff>58615</xdr:rowOff>
    </xdr:to>
    <xdr:cxnSp macro="">
      <xdr:nvCxnSpPr>
        <xdr:cNvPr id="466" name="直線コネクタ 465"/>
        <xdr:cNvCxnSpPr/>
      </xdr:nvCxnSpPr>
      <xdr:spPr>
        <a:xfrm flipV="1">
          <a:off x="6972300" y="16637588"/>
          <a:ext cx="889000" cy="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135311</xdr:rowOff>
    </xdr:from>
    <xdr:to>
      <xdr:col>55</xdr:col>
      <xdr:colOff>50800</xdr:colOff>
      <xdr:row>97</xdr:row>
      <xdr:rowOff>65461</xdr:rowOff>
    </xdr:to>
    <xdr:sp macro="" textlink="">
      <xdr:nvSpPr>
        <xdr:cNvPr id="476" name="楕円 475"/>
        <xdr:cNvSpPr/>
      </xdr:nvSpPr>
      <xdr:spPr>
        <a:xfrm>
          <a:off x="10426700" y="165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113738</xdr:rowOff>
    </xdr:from>
    <xdr:ext cx="534377" cy="259045"/>
    <xdr:sp macro="" textlink="">
      <xdr:nvSpPr>
        <xdr:cNvPr id="477" name="土木費該当値テキスト"/>
        <xdr:cNvSpPr txBox="1"/>
      </xdr:nvSpPr>
      <xdr:spPr>
        <a:xfrm>
          <a:off x="10528300" y="165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32705</xdr:rowOff>
    </xdr:from>
    <xdr:to>
      <xdr:col>50</xdr:col>
      <xdr:colOff>165100</xdr:colOff>
      <xdr:row>97</xdr:row>
      <xdr:rowOff>134305</xdr:rowOff>
    </xdr:to>
    <xdr:sp macro="" textlink="">
      <xdr:nvSpPr>
        <xdr:cNvPr id="478" name="楕円 477"/>
        <xdr:cNvSpPr/>
      </xdr:nvSpPr>
      <xdr:spPr>
        <a:xfrm>
          <a:off x="9588500" y="166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125432</xdr:rowOff>
    </xdr:from>
    <xdr:ext cx="534377" cy="259045"/>
    <xdr:sp macro="" textlink="">
      <xdr:nvSpPr>
        <xdr:cNvPr id="479" name="テキスト ボックス 478"/>
        <xdr:cNvSpPr txBox="1"/>
      </xdr:nvSpPr>
      <xdr:spPr>
        <a:xfrm>
          <a:off x="9372111" y="167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76634</xdr:rowOff>
    </xdr:from>
    <xdr:to>
      <xdr:col>46</xdr:col>
      <xdr:colOff>38100</xdr:colOff>
      <xdr:row>98</xdr:row>
      <xdr:rowOff>6784</xdr:rowOff>
    </xdr:to>
    <xdr:sp macro="" textlink="">
      <xdr:nvSpPr>
        <xdr:cNvPr id="480" name="楕円 479"/>
        <xdr:cNvSpPr/>
      </xdr:nvSpPr>
      <xdr:spPr>
        <a:xfrm>
          <a:off x="8699500" y="167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169361</xdr:rowOff>
    </xdr:from>
    <xdr:ext cx="534377" cy="259045"/>
    <xdr:sp macro="" textlink="">
      <xdr:nvSpPr>
        <xdr:cNvPr id="481" name="テキスト ボックス 480"/>
        <xdr:cNvSpPr txBox="1"/>
      </xdr:nvSpPr>
      <xdr:spPr>
        <a:xfrm>
          <a:off x="8483111" y="168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127588</xdr:rowOff>
    </xdr:from>
    <xdr:to>
      <xdr:col>41</xdr:col>
      <xdr:colOff>101600</xdr:colOff>
      <xdr:row>97</xdr:row>
      <xdr:rowOff>57738</xdr:rowOff>
    </xdr:to>
    <xdr:sp macro="" textlink="">
      <xdr:nvSpPr>
        <xdr:cNvPr id="482" name="楕円 481"/>
        <xdr:cNvSpPr/>
      </xdr:nvSpPr>
      <xdr:spPr>
        <a:xfrm>
          <a:off x="7810500" y="165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48865</xdr:rowOff>
    </xdr:from>
    <xdr:ext cx="534377" cy="259045"/>
    <xdr:sp macro="" textlink="">
      <xdr:nvSpPr>
        <xdr:cNvPr id="483" name="テキスト ボックス 482"/>
        <xdr:cNvSpPr txBox="1"/>
      </xdr:nvSpPr>
      <xdr:spPr>
        <a:xfrm>
          <a:off x="7594111" y="16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7815</xdr:rowOff>
    </xdr:from>
    <xdr:to>
      <xdr:col>36</xdr:col>
      <xdr:colOff>165100</xdr:colOff>
      <xdr:row>97</xdr:row>
      <xdr:rowOff>109415</xdr:rowOff>
    </xdr:to>
    <xdr:sp macro="" textlink="">
      <xdr:nvSpPr>
        <xdr:cNvPr id="484" name="楕円 483"/>
        <xdr:cNvSpPr/>
      </xdr:nvSpPr>
      <xdr:spPr>
        <a:xfrm>
          <a:off x="6921500" y="166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100542</xdr:rowOff>
    </xdr:from>
    <xdr:ext cx="534377" cy="259045"/>
    <xdr:sp macro="" textlink="">
      <xdr:nvSpPr>
        <xdr:cNvPr id="485" name="テキスト ボックス 484"/>
        <xdr:cNvSpPr txBox="1"/>
      </xdr:nvSpPr>
      <xdr:spPr>
        <a:xfrm>
          <a:off x="6705111" y="167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16690</xdr:rowOff>
    </xdr:from>
    <xdr:to>
      <xdr:col>85</xdr:col>
      <xdr:colOff>127000</xdr:colOff>
      <xdr:row>38</xdr:row>
      <xdr:rowOff>50279</xdr:rowOff>
    </xdr:to>
    <xdr:cxnSp macro="">
      <xdr:nvCxnSpPr>
        <xdr:cNvPr id="514" name="直線コネクタ 513"/>
        <xdr:cNvCxnSpPr/>
      </xdr:nvCxnSpPr>
      <xdr:spPr>
        <a:xfrm flipV="1">
          <a:off x="15481300" y="6531790"/>
          <a:ext cx="838200" cy="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40442</xdr:rowOff>
    </xdr:from>
    <xdr:to>
      <xdr:col>81</xdr:col>
      <xdr:colOff>50800</xdr:colOff>
      <xdr:row>38</xdr:row>
      <xdr:rowOff>50279</xdr:rowOff>
    </xdr:to>
    <xdr:cxnSp macro="">
      <xdr:nvCxnSpPr>
        <xdr:cNvPr id="517" name="直線コネクタ 516"/>
        <xdr:cNvCxnSpPr/>
      </xdr:nvCxnSpPr>
      <xdr:spPr>
        <a:xfrm>
          <a:off x="14592300" y="6555542"/>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40115</xdr:rowOff>
    </xdr:from>
    <xdr:to>
      <xdr:col>76</xdr:col>
      <xdr:colOff>114300</xdr:colOff>
      <xdr:row>38</xdr:row>
      <xdr:rowOff>40442</xdr:rowOff>
    </xdr:to>
    <xdr:cxnSp macro="">
      <xdr:nvCxnSpPr>
        <xdr:cNvPr id="520" name="直線コネクタ 519"/>
        <xdr:cNvCxnSpPr/>
      </xdr:nvCxnSpPr>
      <xdr:spPr>
        <a:xfrm>
          <a:off x="13703300" y="655521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137566</xdr:rowOff>
    </xdr:from>
    <xdr:to>
      <xdr:col>71</xdr:col>
      <xdr:colOff>177800</xdr:colOff>
      <xdr:row>38</xdr:row>
      <xdr:rowOff>40115</xdr:rowOff>
    </xdr:to>
    <xdr:cxnSp macro="">
      <xdr:nvCxnSpPr>
        <xdr:cNvPr id="523" name="直線コネクタ 522"/>
        <xdr:cNvCxnSpPr/>
      </xdr:nvCxnSpPr>
      <xdr:spPr>
        <a:xfrm>
          <a:off x="12814300" y="6481216"/>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137340</xdr:rowOff>
    </xdr:from>
    <xdr:to>
      <xdr:col>85</xdr:col>
      <xdr:colOff>177800</xdr:colOff>
      <xdr:row>38</xdr:row>
      <xdr:rowOff>67490</xdr:rowOff>
    </xdr:to>
    <xdr:sp macro="" textlink="">
      <xdr:nvSpPr>
        <xdr:cNvPr id="533" name="楕円 532"/>
        <xdr:cNvSpPr/>
      </xdr:nvSpPr>
      <xdr:spPr>
        <a:xfrm>
          <a:off x="16268700" y="64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52267</xdr:rowOff>
    </xdr:from>
    <xdr:ext cx="534377" cy="259045"/>
    <xdr:sp macro="" textlink="">
      <xdr:nvSpPr>
        <xdr:cNvPr id="534" name="消防費該当値テキスト"/>
        <xdr:cNvSpPr txBox="1"/>
      </xdr:nvSpPr>
      <xdr:spPr>
        <a:xfrm>
          <a:off x="16370300" y="639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170929</xdr:rowOff>
    </xdr:from>
    <xdr:to>
      <xdr:col>81</xdr:col>
      <xdr:colOff>101600</xdr:colOff>
      <xdr:row>38</xdr:row>
      <xdr:rowOff>101079</xdr:rowOff>
    </xdr:to>
    <xdr:sp macro="" textlink="">
      <xdr:nvSpPr>
        <xdr:cNvPr id="535" name="楕円 534"/>
        <xdr:cNvSpPr/>
      </xdr:nvSpPr>
      <xdr:spPr>
        <a:xfrm>
          <a:off x="15430500" y="65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92206</xdr:rowOff>
    </xdr:from>
    <xdr:ext cx="534377" cy="259045"/>
    <xdr:sp macro="" textlink="">
      <xdr:nvSpPr>
        <xdr:cNvPr id="536" name="テキスト ボックス 535"/>
        <xdr:cNvSpPr txBox="1"/>
      </xdr:nvSpPr>
      <xdr:spPr>
        <a:xfrm>
          <a:off x="15214111" y="660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161092</xdr:rowOff>
    </xdr:from>
    <xdr:to>
      <xdr:col>76</xdr:col>
      <xdr:colOff>165100</xdr:colOff>
      <xdr:row>38</xdr:row>
      <xdr:rowOff>91242</xdr:rowOff>
    </xdr:to>
    <xdr:sp macro="" textlink="">
      <xdr:nvSpPr>
        <xdr:cNvPr id="537" name="楕円 536"/>
        <xdr:cNvSpPr/>
      </xdr:nvSpPr>
      <xdr:spPr>
        <a:xfrm>
          <a:off x="14541500" y="65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82369</xdr:rowOff>
    </xdr:from>
    <xdr:ext cx="534377" cy="259045"/>
    <xdr:sp macro="" textlink="">
      <xdr:nvSpPr>
        <xdr:cNvPr id="538" name="テキスト ボックス 537"/>
        <xdr:cNvSpPr txBox="1"/>
      </xdr:nvSpPr>
      <xdr:spPr>
        <a:xfrm>
          <a:off x="14325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160765</xdr:rowOff>
    </xdr:from>
    <xdr:to>
      <xdr:col>72</xdr:col>
      <xdr:colOff>38100</xdr:colOff>
      <xdr:row>38</xdr:row>
      <xdr:rowOff>90915</xdr:rowOff>
    </xdr:to>
    <xdr:sp macro="" textlink="">
      <xdr:nvSpPr>
        <xdr:cNvPr id="539" name="楕円 538"/>
        <xdr:cNvSpPr/>
      </xdr:nvSpPr>
      <xdr:spPr>
        <a:xfrm>
          <a:off x="13652500" y="65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82042</xdr:rowOff>
    </xdr:from>
    <xdr:ext cx="534377" cy="259045"/>
    <xdr:sp macro="" textlink="">
      <xdr:nvSpPr>
        <xdr:cNvPr id="540" name="テキスト ボックス 539"/>
        <xdr:cNvSpPr txBox="1"/>
      </xdr:nvSpPr>
      <xdr:spPr>
        <a:xfrm>
          <a:off x="13436111" y="65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86766</xdr:rowOff>
    </xdr:from>
    <xdr:to>
      <xdr:col>67</xdr:col>
      <xdr:colOff>101600</xdr:colOff>
      <xdr:row>38</xdr:row>
      <xdr:rowOff>16917</xdr:rowOff>
    </xdr:to>
    <xdr:sp macro="" textlink="">
      <xdr:nvSpPr>
        <xdr:cNvPr id="541" name="楕円 540"/>
        <xdr:cNvSpPr/>
      </xdr:nvSpPr>
      <xdr:spPr>
        <a:xfrm>
          <a:off x="12763500" y="643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8043</xdr:rowOff>
    </xdr:from>
    <xdr:ext cx="534377" cy="259045"/>
    <xdr:sp macro="" textlink="">
      <xdr:nvSpPr>
        <xdr:cNvPr id="542" name="テキスト ボックス 541"/>
        <xdr:cNvSpPr txBox="1"/>
      </xdr:nvSpPr>
      <xdr:spPr>
        <a:xfrm>
          <a:off x="12547111" y="65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86292</xdr:rowOff>
    </xdr:from>
    <xdr:to>
      <xdr:col>85</xdr:col>
      <xdr:colOff>127000</xdr:colOff>
      <xdr:row>57</xdr:row>
      <xdr:rowOff>151861</xdr:rowOff>
    </xdr:to>
    <xdr:cxnSp macro="">
      <xdr:nvCxnSpPr>
        <xdr:cNvPr id="572" name="直線コネクタ 571"/>
        <xdr:cNvCxnSpPr/>
      </xdr:nvCxnSpPr>
      <xdr:spPr>
        <a:xfrm>
          <a:off x="15481300" y="9687492"/>
          <a:ext cx="838200" cy="23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86292</xdr:rowOff>
    </xdr:from>
    <xdr:to>
      <xdr:col>81</xdr:col>
      <xdr:colOff>50800</xdr:colOff>
      <xdr:row>56</xdr:row>
      <xdr:rowOff>109936</xdr:rowOff>
    </xdr:to>
    <xdr:cxnSp macro="">
      <xdr:nvCxnSpPr>
        <xdr:cNvPr id="575" name="直線コネクタ 574"/>
        <xdr:cNvCxnSpPr/>
      </xdr:nvCxnSpPr>
      <xdr:spPr>
        <a:xfrm flipV="1">
          <a:off x="14592300" y="9687492"/>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109936</xdr:rowOff>
    </xdr:from>
    <xdr:to>
      <xdr:col>76</xdr:col>
      <xdr:colOff>114300</xdr:colOff>
      <xdr:row>57</xdr:row>
      <xdr:rowOff>32723</xdr:rowOff>
    </xdr:to>
    <xdr:cxnSp macro="">
      <xdr:nvCxnSpPr>
        <xdr:cNvPr id="578" name="直線コネクタ 577"/>
        <xdr:cNvCxnSpPr/>
      </xdr:nvCxnSpPr>
      <xdr:spPr>
        <a:xfrm flipV="1">
          <a:off x="13703300" y="9711136"/>
          <a:ext cx="889000" cy="9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32723</xdr:rowOff>
    </xdr:from>
    <xdr:to>
      <xdr:col>71</xdr:col>
      <xdr:colOff>177800</xdr:colOff>
      <xdr:row>58</xdr:row>
      <xdr:rowOff>18961</xdr:rowOff>
    </xdr:to>
    <xdr:cxnSp macro="">
      <xdr:nvCxnSpPr>
        <xdr:cNvPr id="581" name="直線コネクタ 580"/>
        <xdr:cNvCxnSpPr/>
      </xdr:nvCxnSpPr>
      <xdr:spPr>
        <a:xfrm flipV="1">
          <a:off x="12814300" y="9805373"/>
          <a:ext cx="889000" cy="1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101061</xdr:rowOff>
    </xdr:from>
    <xdr:to>
      <xdr:col>85</xdr:col>
      <xdr:colOff>177800</xdr:colOff>
      <xdr:row>58</xdr:row>
      <xdr:rowOff>31211</xdr:rowOff>
    </xdr:to>
    <xdr:sp macro="" textlink="">
      <xdr:nvSpPr>
        <xdr:cNvPr id="591" name="楕円 590"/>
        <xdr:cNvSpPr/>
      </xdr:nvSpPr>
      <xdr:spPr>
        <a:xfrm>
          <a:off x="16268700" y="98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79488</xdr:rowOff>
    </xdr:from>
    <xdr:ext cx="534377" cy="259045"/>
    <xdr:sp macro="" textlink="">
      <xdr:nvSpPr>
        <xdr:cNvPr id="592" name="教育費該当値テキスト"/>
        <xdr:cNvSpPr txBox="1"/>
      </xdr:nvSpPr>
      <xdr:spPr>
        <a:xfrm>
          <a:off x="16370300" y="98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35492</xdr:rowOff>
    </xdr:from>
    <xdr:to>
      <xdr:col>81</xdr:col>
      <xdr:colOff>101600</xdr:colOff>
      <xdr:row>56</xdr:row>
      <xdr:rowOff>137092</xdr:rowOff>
    </xdr:to>
    <xdr:sp macro="" textlink="">
      <xdr:nvSpPr>
        <xdr:cNvPr id="593" name="楕円 592"/>
        <xdr:cNvSpPr/>
      </xdr:nvSpPr>
      <xdr:spPr>
        <a:xfrm>
          <a:off x="15430500" y="96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153619</xdr:rowOff>
    </xdr:from>
    <xdr:ext cx="599010" cy="259045"/>
    <xdr:sp macro="" textlink="">
      <xdr:nvSpPr>
        <xdr:cNvPr id="594" name="テキスト ボックス 593"/>
        <xdr:cNvSpPr txBox="1"/>
      </xdr:nvSpPr>
      <xdr:spPr>
        <a:xfrm>
          <a:off x="15181795" y="94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59136</xdr:rowOff>
    </xdr:from>
    <xdr:to>
      <xdr:col>76</xdr:col>
      <xdr:colOff>165100</xdr:colOff>
      <xdr:row>56</xdr:row>
      <xdr:rowOff>160736</xdr:rowOff>
    </xdr:to>
    <xdr:sp macro="" textlink="">
      <xdr:nvSpPr>
        <xdr:cNvPr id="595" name="楕円 594"/>
        <xdr:cNvSpPr/>
      </xdr:nvSpPr>
      <xdr:spPr>
        <a:xfrm>
          <a:off x="14541500" y="966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5813</xdr:rowOff>
    </xdr:from>
    <xdr:ext cx="599010" cy="259045"/>
    <xdr:sp macro="" textlink="">
      <xdr:nvSpPr>
        <xdr:cNvPr id="596" name="テキスト ボックス 595"/>
        <xdr:cNvSpPr txBox="1"/>
      </xdr:nvSpPr>
      <xdr:spPr>
        <a:xfrm>
          <a:off x="14292795" y="943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153373</xdr:rowOff>
    </xdr:from>
    <xdr:to>
      <xdr:col>72</xdr:col>
      <xdr:colOff>38100</xdr:colOff>
      <xdr:row>57</xdr:row>
      <xdr:rowOff>83523</xdr:rowOff>
    </xdr:to>
    <xdr:sp macro="" textlink="">
      <xdr:nvSpPr>
        <xdr:cNvPr id="597" name="楕円 596"/>
        <xdr:cNvSpPr/>
      </xdr:nvSpPr>
      <xdr:spPr>
        <a:xfrm>
          <a:off x="13652500" y="97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100050</xdr:rowOff>
    </xdr:from>
    <xdr:ext cx="534377" cy="259045"/>
    <xdr:sp macro="" textlink="">
      <xdr:nvSpPr>
        <xdr:cNvPr id="598" name="テキスト ボックス 597"/>
        <xdr:cNvSpPr txBox="1"/>
      </xdr:nvSpPr>
      <xdr:spPr>
        <a:xfrm>
          <a:off x="13436111" y="95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139611</xdr:rowOff>
    </xdr:from>
    <xdr:to>
      <xdr:col>67</xdr:col>
      <xdr:colOff>101600</xdr:colOff>
      <xdr:row>58</xdr:row>
      <xdr:rowOff>69761</xdr:rowOff>
    </xdr:to>
    <xdr:sp macro="" textlink="">
      <xdr:nvSpPr>
        <xdr:cNvPr id="599" name="楕円 598"/>
        <xdr:cNvSpPr/>
      </xdr:nvSpPr>
      <xdr:spPr>
        <a:xfrm>
          <a:off x="127635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60888</xdr:rowOff>
    </xdr:from>
    <xdr:ext cx="534377" cy="259045"/>
    <xdr:sp macro="" textlink="">
      <xdr:nvSpPr>
        <xdr:cNvPr id="600" name="テキスト ボックス 599"/>
        <xdr:cNvSpPr txBox="1"/>
      </xdr:nvSpPr>
      <xdr:spPr>
        <a:xfrm>
          <a:off x="12547111" y="100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56944</xdr:rowOff>
    </xdr:from>
    <xdr:to>
      <xdr:col>85</xdr:col>
      <xdr:colOff>127000</xdr:colOff>
      <xdr:row>79</xdr:row>
      <xdr:rowOff>69007</xdr:rowOff>
    </xdr:to>
    <xdr:cxnSp macro="">
      <xdr:nvCxnSpPr>
        <xdr:cNvPr id="631" name="直線コネクタ 630"/>
        <xdr:cNvCxnSpPr/>
      </xdr:nvCxnSpPr>
      <xdr:spPr>
        <a:xfrm flipV="1">
          <a:off x="15481300" y="13601494"/>
          <a:ext cx="8382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62139</xdr:rowOff>
    </xdr:from>
    <xdr:to>
      <xdr:col>81</xdr:col>
      <xdr:colOff>50800</xdr:colOff>
      <xdr:row>79</xdr:row>
      <xdr:rowOff>69007</xdr:rowOff>
    </xdr:to>
    <xdr:cxnSp macro="">
      <xdr:nvCxnSpPr>
        <xdr:cNvPr id="634" name="直線コネクタ 633"/>
        <xdr:cNvCxnSpPr/>
      </xdr:nvCxnSpPr>
      <xdr:spPr>
        <a:xfrm>
          <a:off x="14592300" y="13606689"/>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41774</xdr:rowOff>
    </xdr:from>
    <xdr:to>
      <xdr:col>76</xdr:col>
      <xdr:colOff>114300</xdr:colOff>
      <xdr:row>79</xdr:row>
      <xdr:rowOff>62139</xdr:rowOff>
    </xdr:to>
    <xdr:cxnSp macro="">
      <xdr:nvCxnSpPr>
        <xdr:cNvPr id="637" name="直線コネクタ 636"/>
        <xdr:cNvCxnSpPr/>
      </xdr:nvCxnSpPr>
      <xdr:spPr>
        <a:xfrm>
          <a:off x="13703300" y="13586324"/>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41774</xdr:rowOff>
    </xdr:from>
    <xdr:to>
      <xdr:col>71</xdr:col>
      <xdr:colOff>177800</xdr:colOff>
      <xdr:row>79</xdr:row>
      <xdr:rowOff>84026</xdr:rowOff>
    </xdr:to>
    <xdr:cxnSp macro="">
      <xdr:nvCxnSpPr>
        <xdr:cNvPr id="640" name="直線コネクタ 639"/>
        <xdr:cNvCxnSpPr/>
      </xdr:nvCxnSpPr>
      <xdr:spPr>
        <a:xfrm flipV="1">
          <a:off x="12814300" y="13586324"/>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6144</xdr:rowOff>
    </xdr:from>
    <xdr:to>
      <xdr:col>85</xdr:col>
      <xdr:colOff>177800</xdr:colOff>
      <xdr:row>79</xdr:row>
      <xdr:rowOff>107744</xdr:rowOff>
    </xdr:to>
    <xdr:sp macro="" textlink="">
      <xdr:nvSpPr>
        <xdr:cNvPr id="650" name="楕円 649"/>
        <xdr:cNvSpPr/>
      </xdr:nvSpPr>
      <xdr:spPr>
        <a:xfrm>
          <a:off x="16268700" y="135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534377" cy="259045"/>
    <xdr:sp macro="" textlink="">
      <xdr:nvSpPr>
        <xdr:cNvPr id="651" name="災害復旧費該当値テキスト"/>
        <xdr:cNvSpPr txBox="1"/>
      </xdr:nvSpPr>
      <xdr:spPr>
        <a:xfrm>
          <a:off x="16370300" y="135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18207</xdr:rowOff>
    </xdr:from>
    <xdr:to>
      <xdr:col>81</xdr:col>
      <xdr:colOff>101600</xdr:colOff>
      <xdr:row>79</xdr:row>
      <xdr:rowOff>119807</xdr:rowOff>
    </xdr:to>
    <xdr:sp macro="" textlink="">
      <xdr:nvSpPr>
        <xdr:cNvPr id="652" name="楕円 651"/>
        <xdr:cNvSpPr/>
      </xdr:nvSpPr>
      <xdr:spPr>
        <a:xfrm>
          <a:off x="15430500" y="135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110934</xdr:rowOff>
    </xdr:from>
    <xdr:ext cx="469744" cy="259045"/>
    <xdr:sp macro="" textlink="">
      <xdr:nvSpPr>
        <xdr:cNvPr id="653" name="テキスト ボックス 652"/>
        <xdr:cNvSpPr txBox="1"/>
      </xdr:nvSpPr>
      <xdr:spPr>
        <a:xfrm>
          <a:off x="15246428" y="1365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11339</xdr:rowOff>
    </xdr:from>
    <xdr:to>
      <xdr:col>76</xdr:col>
      <xdr:colOff>165100</xdr:colOff>
      <xdr:row>79</xdr:row>
      <xdr:rowOff>112939</xdr:rowOff>
    </xdr:to>
    <xdr:sp macro="" textlink="">
      <xdr:nvSpPr>
        <xdr:cNvPr id="654" name="楕円 653"/>
        <xdr:cNvSpPr/>
      </xdr:nvSpPr>
      <xdr:spPr>
        <a:xfrm>
          <a:off x="14541500" y="135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104066</xdr:rowOff>
    </xdr:from>
    <xdr:ext cx="534377" cy="259045"/>
    <xdr:sp macro="" textlink="">
      <xdr:nvSpPr>
        <xdr:cNvPr id="655" name="テキスト ボックス 654"/>
        <xdr:cNvSpPr txBox="1"/>
      </xdr:nvSpPr>
      <xdr:spPr>
        <a:xfrm>
          <a:off x="14325111" y="136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162424</xdr:rowOff>
    </xdr:from>
    <xdr:to>
      <xdr:col>72</xdr:col>
      <xdr:colOff>38100</xdr:colOff>
      <xdr:row>79</xdr:row>
      <xdr:rowOff>92574</xdr:rowOff>
    </xdr:to>
    <xdr:sp macro="" textlink="">
      <xdr:nvSpPr>
        <xdr:cNvPr id="656" name="楕円 655"/>
        <xdr:cNvSpPr/>
      </xdr:nvSpPr>
      <xdr:spPr>
        <a:xfrm>
          <a:off x="13652500" y="135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109101</xdr:rowOff>
    </xdr:from>
    <xdr:ext cx="534377" cy="259045"/>
    <xdr:sp macro="" textlink="">
      <xdr:nvSpPr>
        <xdr:cNvPr id="657" name="テキスト ボックス 656"/>
        <xdr:cNvSpPr txBox="1"/>
      </xdr:nvSpPr>
      <xdr:spPr>
        <a:xfrm>
          <a:off x="13436111" y="133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33226</xdr:rowOff>
    </xdr:from>
    <xdr:to>
      <xdr:col>67</xdr:col>
      <xdr:colOff>101600</xdr:colOff>
      <xdr:row>79</xdr:row>
      <xdr:rowOff>134826</xdr:rowOff>
    </xdr:to>
    <xdr:sp macro="" textlink="">
      <xdr:nvSpPr>
        <xdr:cNvPr id="658" name="楕円 657"/>
        <xdr:cNvSpPr/>
      </xdr:nvSpPr>
      <xdr:spPr>
        <a:xfrm>
          <a:off x="12763500" y="135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125953</xdr:rowOff>
    </xdr:from>
    <xdr:ext cx="469744" cy="259045"/>
    <xdr:sp macro="" textlink="">
      <xdr:nvSpPr>
        <xdr:cNvPr id="659" name="テキスト ボックス 658"/>
        <xdr:cNvSpPr txBox="1"/>
      </xdr:nvSpPr>
      <xdr:spPr>
        <a:xfrm>
          <a:off x="12579428" y="1367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104011</xdr:rowOff>
    </xdr:from>
    <xdr:to>
      <xdr:col>85</xdr:col>
      <xdr:colOff>127000</xdr:colOff>
      <xdr:row>96</xdr:row>
      <xdr:rowOff>112305</xdr:rowOff>
    </xdr:to>
    <xdr:cxnSp macro="">
      <xdr:nvCxnSpPr>
        <xdr:cNvPr id="686" name="直線コネクタ 685"/>
        <xdr:cNvCxnSpPr/>
      </xdr:nvCxnSpPr>
      <xdr:spPr>
        <a:xfrm flipV="1">
          <a:off x="15481300" y="16563211"/>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112305</xdr:rowOff>
    </xdr:from>
    <xdr:to>
      <xdr:col>81</xdr:col>
      <xdr:colOff>50800</xdr:colOff>
      <xdr:row>96</xdr:row>
      <xdr:rowOff>152364</xdr:rowOff>
    </xdr:to>
    <xdr:cxnSp macro="">
      <xdr:nvCxnSpPr>
        <xdr:cNvPr id="689" name="直線コネクタ 688"/>
        <xdr:cNvCxnSpPr/>
      </xdr:nvCxnSpPr>
      <xdr:spPr>
        <a:xfrm flipV="1">
          <a:off x="14592300" y="16571505"/>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142517</xdr:rowOff>
    </xdr:from>
    <xdr:to>
      <xdr:col>76</xdr:col>
      <xdr:colOff>114300</xdr:colOff>
      <xdr:row>96</xdr:row>
      <xdr:rowOff>152364</xdr:rowOff>
    </xdr:to>
    <xdr:cxnSp macro="">
      <xdr:nvCxnSpPr>
        <xdr:cNvPr id="692" name="直線コネクタ 691"/>
        <xdr:cNvCxnSpPr/>
      </xdr:nvCxnSpPr>
      <xdr:spPr>
        <a:xfrm>
          <a:off x="13703300" y="16601717"/>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142517</xdr:rowOff>
    </xdr:from>
    <xdr:to>
      <xdr:col>71</xdr:col>
      <xdr:colOff>177800</xdr:colOff>
      <xdr:row>96</xdr:row>
      <xdr:rowOff>168618</xdr:rowOff>
    </xdr:to>
    <xdr:cxnSp macro="">
      <xdr:nvCxnSpPr>
        <xdr:cNvPr id="695" name="直線コネクタ 694"/>
        <xdr:cNvCxnSpPr/>
      </xdr:nvCxnSpPr>
      <xdr:spPr>
        <a:xfrm flipV="1">
          <a:off x="12814300" y="16601717"/>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53211</xdr:rowOff>
    </xdr:from>
    <xdr:to>
      <xdr:col>85</xdr:col>
      <xdr:colOff>177800</xdr:colOff>
      <xdr:row>96</xdr:row>
      <xdr:rowOff>154811</xdr:rowOff>
    </xdr:to>
    <xdr:sp macro="" textlink="">
      <xdr:nvSpPr>
        <xdr:cNvPr id="705" name="楕円 704"/>
        <xdr:cNvSpPr/>
      </xdr:nvSpPr>
      <xdr:spPr>
        <a:xfrm>
          <a:off x="16268700" y="165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31638</xdr:rowOff>
    </xdr:from>
    <xdr:ext cx="534377" cy="259045"/>
    <xdr:sp macro="" textlink="">
      <xdr:nvSpPr>
        <xdr:cNvPr id="706" name="公債費該当値テキスト"/>
        <xdr:cNvSpPr txBox="1"/>
      </xdr:nvSpPr>
      <xdr:spPr>
        <a:xfrm>
          <a:off x="16370300" y="164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61505</xdr:rowOff>
    </xdr:from>
    <xdr:to>
      <xdr:col>81</xdr:col>
      <xdr:colOff>101600</xdr:colOff>
      <xdr:row>96</xdr:row>
      <xdr:rowOff>163105</xdr:rowOff>
    </xdr:to>
    <xdr:sp macro="" textlink="">
      <xdr:nvSpPr>
        <xdr:cNvPr id="707" name="楕円 706"/>
        <xdr:cNvSpPr/>
      </xdr:nvSpPr>
      <xdr:spPr>
        <a:xfrm>
          <a:off x="15430500" y="165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154232</xdr:rowOff>
    </xdr:from>
    <xdr:ext cx="534377" cy="259045"/>
    <xdr:sp macro="" textlink="">
      <xdr:nvSpPr>
        <xdr:cNvPr id="708" name="テキスト ボックス 707"/>
        <xdr:cNvSpPr txBox="1"/>
      </xdr:nvSpPr>
      <xdr:spPr>
        <a:xfrm>
          <a:off x="15214111" y="166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101564</xdr:rowOff>
    </xdr:from>
    <xdr:to>
      <xdr:col>76</xdr:col>
      <xdr:colOff>165100</xdr:colOff>
      <xdr:row>97</xdr:row>
      <xdr:rowOff>31714</xdr:rowOff>
    </xdr:to>
    <xdr:sp macro="" textlink="">
      <xdr:nvSpPr>
        <xdr:cNvPr id="709" name="楕円 708"/>
        <xdr:cNvSpPr/>
      </xdr:nvSpPr>
      <xdr:spPr>
        <a:xfrm>
          <a:off x="14541500" y="16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22841</xdr:rowOff>
    </xdr:from>
    <xdr:ext cx="534377" cy="259045"/>
    <xdr:sp macro="" textlink="">
      <xdr:nvSpPr>
        <xdr:cNvPr id="710" name="テキスト ボックス 709"/>
        <xdr:cNvSpPr txBox="1"/>
      </xdr:nvSpPr>
      <xdr:spPr>
        <a:xfrm>
          <a:off x="14325111" y="166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91717</xdr:rowOff>
    </xdr:from>
    <xdr:to>
      <xdr:col>72</xdr:col>
      <xdr:colOff>38100</xdr:colOff>
      <xdr:row>97</xdr:row>
      <xdr:rowOff>21867</xdr:rowOff>
    </xdr:to>
    <xdr:sp macro="" textlink="">
      <xdr:nvSpPr>
        <xdr:cNvPr id="711" name="楕円 710"/>
        <xdr:cNvSpPr/>
      </xdr:nvSpPr>
      <xdr:spPr>
        <a:xfrm>
          <a:off x="13652500" y="165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12994</xdr:rowOff>
    </xdr:from>
    <xdr:ext cx="534377" cy="259045"/>
    <xdr:sp macro="" textlink="">
      <xdr:nvSpPr>
        <xdr:cNvPr id="712" name="テキスト ボックス 711"/>
        <xdr:cNvSpPr txBox="1"/>
      </xdr:nvSpPr>
      <xdr:spPr>
        <a:xfrm>
          <a:off x="13436111" y="166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117818</xdr:rowOff>
    </xdr:from>
    <xdr:to>
      <xdr:col>67</xdr:col>
      <xdr:colOff>101600</xdr:colOff>
      <xdr:row>97</xdr:row>
      <xdr:rowOff>47968</xdr:rowOff>
    </xdr:to>
    <xdr:sp macro="" textlink="">
      <xdr:nvSpPr>
        <xdr:cNvPr id="713" name="楕円 712"/>
        <xdr:cNvSpPr/>
      </xdr:nvSpPr>
      <xdr:spPr>
        <a:xfrm>
          <a:off x="12763500" y="165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39095</xdr:rowOff>
    </xdr:from>
    <xdr:ext cx="534377" cy="259045"/>
    <xdr:sp macro="" textlink="">
      <xdr:nvSpPr>
        <xdr:cNvPr id="714" name="テキスト ボックス 713"/>
        <xdr:cNvSpPr txBox="1"/>
      </xdr:nvSpPr>
      <xdr:spPr>
        <a:xfrm>
          <a:off x="12547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伸びを示している費用について、衛生費はゴミ収集車の購入、水道特別会計繰出金の繰出基準見直しに係る増などが、商工費についてはコミュニティセンターの改修、小松地獄園地整備、土木費については、公営住宅の建設、消防費についてはポンプ車や</a:t>
          </a:r>
          <a:r>
            <a:rPr kumimoji="1" lang="en-US" altLang="ja-JP" sz="1300">
              <a:latin typeface="ＭＳ Ｐゴシック" panose="020B0600070205080204" pitchFamily="50" charset="-128"/>
              <a:ea typeface="ＭＳ Ｐゴシック" panose="020B0600070205080204" pitchFamily="50" charset="-128"/>
            </a:rPr>
            <a:t>AED</a:t>
          </a:r>
          <a:r>
            <a:rPr kumimoji="1" lang="ja-JP" altLang="en-US" sz="1300">
              <a:latin typeface="ＭＳ Ｐゴシック" panose="020B0600070205080204" pitchFamily="50" charset="-128"/>
              <a:ea typeface="ＭＳ Ｐゴシック" panose="020B0600070205080204" pitchFamily="50" charset="-128"/>
            </a:rPr>
            <a:t>の購入が主な要因である。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教育費が大きく減額しているが、これはふれあい交流センター（</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か所）の建設終了に伴うものである。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p>
        <a:p>
          <a:r>
            <a:rPr kumimoji="1" lang="ja-JP" altLang="en-US" sz="1200">
              <a:latin typeface="ＭＳ ゴシック" pitchFamily="49" charset="-128"/>
              <a:ea typeface="ＭＳ ゴシック" pitchFamily="49" charset="-128"/>
            </a:rPr>
            <a:t>　通年の財政運営を柔軟に実施するため、標準財政規模比で概ね</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％以上を目指し積立。規模比については適正なパーセンテージの見直しを検討する。</a:t>
          </a:r>
        </a:p>
        <a:p>
          <a:r>
            <a:rPr kumimoji="1" lang="ja-JP" altLang="en-US" sz="1200">
              <a:latin typeface="ＭＳ ゴシック" pitchFamily="49" charset="-128"/>
              <a:ea typeface="ＭＳ ゴシック" pitchFamily="49" charset="-128"/>
            </a:rPr>
            <a:t>≪実質収支額≫</a:t>
          </a:r>
        </a:p>
        <a:p>
          <a:r>
            <a:rPr kumimoji="1" lang="ja-JP" altLang="en-US" sz="1200">
              <a:latin typeface="ＭＳ ゴシック" pitchFamily="49" charset="-128"/>
              <a:ea typeface="ＭＳ ゴシック" pitchFamily="49" charset="-128"/>
            </a:rPr>
            <a:t>　翌年度の財政運営を柔軟に実施するため、毎年</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％の範囲内を目途とし決算見込を実施している。</a:t>
          </a:r>
        </a:p>
        <a:p>
          <a:r>
            <a:rPr kumimoji="1" lang="ja-JP" altLang="en-US" sz="1200">
              <a:latin typeface="ＭＳ ゴシック" pitchFamily="49" charset="-128"/>
              <a:ea typeface="ＭＳ ゴシック" pitchFamily="49" charset="-128"/>
            </a:rPr>
            <a:t>≪実質単年度収支≫</a:t>
          </a:r>
        </a:p>
        <a:p>
          <a:r>
            <a:rPr kumimoji="1" lang="ja-JP" altLang="en-US" sz="1200">
              <a:latin typeface="ＭＳ ゴシック" pitchFamily="49" charset="-128"/>
              <a:ea typeface="ＭＳ ゴシック" pitchFamily="49" charset="-128"/>
            </a:rPr>
            <a:t>　財政調整基金の取り崩しを行ったことから、▲</a:t>
          </a:r>
          <a:r>
            <a:rPr kumimoji="1" lang="en-US" altLang="ja-JP" sz="1200">
              <a:latin typeface="ＭＳ ゴシック" pitchFamily="49" charset="-128"/>
              <a:ea typeface="ＭＳ ゴシック" pitchFamily="49" charset="-128"/>
            </a:rPr>
            <a:t>3.65</a:t>
          </a:r>
          <a:r>
            <a:rPr kumimoji="1" lang="ja-JP" altLang="en-US" sz="1200">
              <a:latin typeface="ＭＳ ゴシック" pitchFamily="49" charset="-128"/>
              <a:ea typeface="ＭＳ ゴシック" pitchFamily="49" charset="-128"/>
            </a:rPr>
            <a:t>ポイントとなった。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連結実質赤字比率については、全ての会計において黒字となっているため赤字は発生していない。</a:t>
          </a:r>
        </a:p>
        <a:p>
          <a:r>
            <a:rPr kumimoji="1" lang="ja-JP" altLang="en-US" sz="1400">
              <a:latin typeface="ＭＳ ゴシック" pitchFamily="49" charset="-128"/>
              <a:ea typeface="ＭＳ ゴシック" pitchFamily="49" charset="-128"/>
            </a:rPr>
            <a:t>　国民健康保険特別会計においては、繰出基準外の繰り出しを行わないよう、引き続き給付見込等を分析し必要な措置を講じる必要がある。</a:t>
          </a:r>
        </a:p>
        <a:p>
          <a:r>
            <a:rPr kumimoji="1" lang="ja-JP" altLang="en-US" sz="1400">
              <a:latin typeface="ＭＳ ゴシック" pitchFamily="49" charset="-128"/>
              <a:ea typeface="ＭＳ ゴシック" pitchFamily="49" charset="-128"/>
            </a:rPr>
            <a:t>　介護保険特別会計については、繰出基準の範囲内で財政運営を行なっており、安定的な運営を図っている。</a:t>
          </a:r>
        </a:p>
        <a:p>
          <a:r>
            <a:rPr kumimoji="1" lang="ja-JP" altLang="en-US" sz="1400">
              <a:latin typeface="ＭＳ ゴシック" pitchFamily="49" charset="-128"/>
              <a:ea typeface="ＭＳ ゴシック" pitchFamily="49" charset="-128"/>
            </a:rPr>
            <a:t>　飯田高原診療所特別会計については、医師の報酬が大きなウェイトを占めており、将来的に一般会計からの繰入れ額の増額も必要となる見込みであるが、へき地診療における医師確保の観点からやむを得ないもの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7486358</v>
      </c>
      <c r="BO4" s="462"/>
      <c r="BP4" s="462"/>
      <c r="BQ4" s="462"/>
      <c r="BR4" s="462"/>
      <c r="BS4" s="462"/>
      <c r="BT4" s="462"/>
      <c r="BU4" s="463"/>
      <c r="BV4" s="461">
        <v>7747111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10.9</v>
      </c>
      <c r="CU4" s="646"/>
      <c r="CV4" s="646"/>
      <c r="CW4" s="646"/>
      <c r="CX4" s="646"/>
      <c r="CY4" s="646"/>
      <c r="CZ4" s="646"/>
      <c r="DA4" s="647"/>
      <c r="DB4" s="645">
        <v>9.1</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7040863</v>
      </c>
      <c r="BO5" s="467"/>
      <c r="BP5" s="467"/>
      <c r="BQ5" s="467"/>
      <c r="BR5" s="467"/>
      <c r="BS5" s="467"/>
      <c r="BT5" s="467"/>
      <c r="BU5" s="468"/>
      <c r="BV5" s="466">
        <v>7217702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93.1</v>
      </c>
      <c r="CU5" s="437"/>
      <c r="CV5" s="437"/>
      <c r="CW5" s="437"/>
      <c r="CX5" s="437"/>
      <c r="CY5" s="437"/>
      <c r="CZ5" s="437"/>
      <c r="DA5" s="438"/>
      <c r="DB5" s="436">
        <v>92.1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445495</v>
      </c>
      <c r="BO6" s="467"/>
      <c r="BP6" s="467"/>
      <c r="BQ6" s="467"/>
      <c r="BR6" s="467"/>
      <c r="BS6" s="467"/>
      <c r="BT6" s="467"/>
      <c r="BU6" s="468"/>
      <c r="BV6" s="466">
        <v>529409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96.1</v>
      </c>
      <c r="CU6" s="620"/>
      <c r="CV6" s="620"/>
      <c r="CW6" s="620"/>
      <c r="CX6" s="620"/>
      <c r="CY6" s="620"/>
      <c r="CZ6" s="620"/>
      <c r="DA6" s="621"/>
      <c r="DB6" s="619">
        <v>96.1</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13682</v>
      </c>
      <c r="BO7" s="467"/>
      <c r="BP7" s="467"/>
      <c r="BQ7" s="467"/>
      <c r="BR7" s="467"/>
      <c r="BS7" s="467"/>
      <c r="BT7" s="467"/>
      <c r="BU7" s="468"/>
      <c r="BV7" s="466">
        <v>166351</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3970837</v>
      </c>
      <c r="CU7" s="467"/>
      <c r="CV7" s="467"/>
      <c r="CW7" s="467"/>
      <c r="CX7" s="467"/>
      <c r="CY7" s="467"/>
      <c r="CZ7" s="467"/>
      <c r="DA7" s="468"/>
      <c r="DB7" s="466">
        <v>3980353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431813</v>
      </c>
      <c r="BO8" s="467"/>
      <c r="BP8" s="467"/>
      <c r="BQ8" s="467"/>
      <c r="BR8" s="467"/>
      <c r="BS8" s="467"/>
      <c r="BT8" s="467"/>
      <c r="BU8" s="468"/>
      <c r="BV8" s="466">
        <v>363058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0.33</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9645</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68755</v>
      </c>
      <c r="BO9" s="467"/>
      <c r="BP9" s="467"/>
      <c r="BQ9" s="467"/>
      <c r="BR9" s="467"/>
      <c r="BS9" s="467"/>
      <c r="BT9" s="467"/>
      <c r="BU9" s="468"/>
      <c r="BV9" s="466">
        <v>-49368</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120</v>
      </c>
      <c r="M10" s="440"/>
      <c r="N10" s="440"/>
      <c r="O10" s="440"/>
      <c r="P10" s="440"/>
      <c r="Q10" s="441"/>
      <c r="R10" s="442">
        <v>10421</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1305</v>
      </c>
      <c r="BO10" s="467"/>
      <c r="BP10" s="467"/>
      <c r="BQ10" s="467"/>
      <c r="BR10" s="467"/>
      <c r="BS10" s="467"/>
      <c r="BT10" s="467"/>
      <c r="BU10" s="468"/>
      <c r="BV10" s="466">
        <v>1437</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132</v>
      </c>
      <c r="DC11" s="580"/>
      <c r="DD11" s="580"/>
      <c r="DE11" s="580"/>
      <c r="DF11" s="580"/>
      <c r="DG11" s="580"/>
      <c r="DH11" s="580"/>
      <c r="DI11" s="581"/>
      <c r="DJ11" s="186"/>
      <c r="DK11" s="186"/>
      <c r="DL11" s="186"/>
      <c r="DM11" s="186"/>
      <c r="DN11" s="186"/>
      <c r="DO11" s="186"/>
    </row>
    <row r="12" spans="1:119" ht="18.75" customHeight="1">
      <c r="A12" s="187"/>
      <c r="B12" s="582" t="s">
        <v>133</v>
      </c>
      <c r="C12" s="583"/>
      <c r="D12" s="583"/>
      <c r="E12" s="583"/>
      <c r="F12" s="583"/>
      <c r="G12" s="583"/>
      <c r="H12" s="583"/>
      <c r="I12" s="583"/>
      <c r="J12" s="583"/>
      <c r="K12" s="584"/>
      <c r="L12" s="591" t="s">
        <v>134</v>
      </c>
      <c r="M12" s="592"/>
      <c r="N12" s="592"/>
      <c r="O12" s="592"/>
      <c r="P12" s="592"/>
      <c r="Q12" s="593"/>
      <c r="R12" s="594">
        <v>9342</v>
      </c>
      <c r="S12" s="595"/>
      <c r="T12" s="595"/>
      <c r="U12" s="595"/>
      <c r="V12" s="596"/>
      <c r="W12" s="597" t="s">
        <v>1</v>
      </c>
      <c r="X12" s="524"/>
      <c r="Y12" s="524"/>
      <c r="Z12" s="524"/>
      <c r="AA12" s="524"/>
      <c r="AB12" s="598"/>
      <c r="AC12" s="599" t="s">
        <v>135</v>
      </c>
      <c r="AD12" s="600"/>
      <c r="AE12" s="600"/>
      <c r="AF12" s="600"/>
      <c r="AG12" s="601"/>
      <c r="AH12" s="599" t="s">
        <v>136</v>
      </c>
      <c r="AI12" s="600"/>
      <c r="AJ12" s="600"/>
      <c r="AK12" s="600"/>
      <c r="AL12" s="602"/>
      <c r="AM12" s="535" t="s">
        <v>137</v>
      </c>
      <c r="AN12" s="440"/>
      <c r="AO12" s="440"/>
      <c r="AP12" s="440"/>
      <c r="AQ12" s="440"/>
      <c r="AR12" s="440"/>
      <c r="AS12" s="440"/>
      <c r="AT12" s="441"/>
      <c r="AU12" s="523" t="s">
        <v>138</v>
      </c>
      <c r="AV12" s="524"/>
      <c r="AW12" s="524"/>
      <c r="AX12" s="524"/>
      <c r="AY12" s="446" t="s">
        <v>139</v>
      </c>
      <c r="AZ12" s="447"/>
      <c r="BA12" s="447"/>
      <c r="BB12" s="447"/>
      <c r="BC12" s="447"/>
      <c r="BD12" s="447"/>
      <c r="BE12" s="447"/>
      <c r="BF12" s="447"/>
      <c r="BG12" s="447"/>
      <c r="BH12" s="447"/>
      <c r="BI12" s="447"/>
      <c r="BJ12" s="447"/>
      <c r="BK12" s="447"/>
      <c r="BL12" s="447"/>
      <c r="BM12" s="448"/>
      <c r="BN12" s="466">
        <v>215000</v>
      </c>
      <c r="BO12" s="467"/>
      <c r="BP12" s="467"/>
      <c r="BQ12" s="467"/>
      <c r="BR12" s="467"/>
      <c r="BS12" s="467"/>
      <c r="BT12" s="467"/>
      <c r="BU12" s="468"/>
      <c r="BV12" s="466">
        <v>330000</v>
      </c>
      <c r="BW12" s="467"/>
      <c r="BX12" s="467"/>
      <c r="BY12" s="467"/>
      <c r="BZ12" s="467"/>
      <c r="CA12" s="467"/>
      <c r="CB12" s="467"/>
      <c r="CC12" s="468"/>
      <c r="CD12" s="475" t="s">
        <v>140</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141</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142</v>
      </c>
      <c r="N13" s="567"/>
      <c r="O13" s="567"/>
      <c r="P13" s="567"/>
      <c r="Q13" s="568"/>
      <c r="R13" s="569">
        <v>9233</v>
      </c>
      <c r="S13" s="570"/>
      <c r="T13" s="570"/>
      <c r="U13" s="570"/>
      <c r="V13" s="571"/>
      <c r="W13" s="557" t="s">
        <v>143</v>
      </c>
      <c r="X13" s="479"/>
      <c r="Y13" s="479"/>
      <c r="Z13" s="479"/>
      <c r="AA13" s="479"/>
      <c r="AB13" s="480"/>
      <c r="AC13" s="442">
        <v>1304</v>
      </c>
      <c r="AD13" s="443"/>
      <c r="AE13" s="443"/>
      <c r="AF13" s="443"/>
      <c r="AG13" s="444"/>
      <c r="AH13" s="442">
        <v>1467</v>
      </c>
      <c r="AI13" s="443"/>
      <c r="AJ13" s="443"/>
      <c r="AK13" s="443"/>
      <c r="AL13" s="445"/>
      <c r="AM13" s="535" t="s">
        <v>144</v>
      </c>
      <c r="AN13" s="440"/>
      <c r="AO13" s="440"/>
      <c r="AP13" s="440"/>
      <c r="AQ13" s="440"/>
      <c r="AR13" s="440"/>
      <c r="AS13" s="440"/>
      <c r="AT13" s="441"/>
      <c r="AU13" s="523" t="s">
        <v>128</v>
      </c>
      <c r="AV13" s="524"/>
      <c r="AW13" s="524"/>
      <c r="AX13" s="524"/>
      <c r="AY13" s="446" t="s">
        <v>145</v>
      </c>
      <c r="AZ13" s="447"/>
      <c r="BA13" s="447"/>
      <c r="BB13" s="447"/>
      <c r="BC13" s="447"/>
      <c r="BD13" s="447"/>
      <c r="BE13" s="447"/>
      <c r="BF13" s="447"/>
      <c r="BG13" s="447"/>
      <c r="BH13" s="447"/>
      <c r="BI13" s="447"/>
      <c r="BJ13" s="447"/>
      <c r="BK13" s="447"/>
      <c r="BL13" s="447"/>
      <c r="BM13" s="448"/>
      <c r="BN13" s="466">
        <v>-144940</v>
      </c>
      <c r="BO13" s="467"/>
      <c r="BP13" s="467"/>
      <c r="BQ13" s="467"/>
      <c r="BR13" s="467"/>
      <c r="BS13" s="467"/>
      <c r="BT13" s="467"/>
      <c r="BU13" s="468"/>
      <c r="BV13" s="466">
        <v>-377931</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5.8</v>
      </c>
      <c r="CU13" s="437"/>
      <c r="CV13" s="437"/>
      <c r="CW13" s="437"/>
      <c r="CX13" s="437"/>
      <c r="CY13" s="437"/>
      <c r="CZ13" s="437"/>
      <c r="DA13" s="438"/>
      <c r="DB13" s="436">
        <v>5.4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147</v>
      </c>
      <c r="M14" s="603"/>
      <c r="N14" s="603"/>
      <c r="O14" s="603"/>
      <c r="P14" s="603"/>
      <c r="Q14" s="604"/>
      <c r="R14" s="569">
        <v>9530</v>
      </c>
      <c r="S14" s="570"/>
      <c r="T14" s="570"/>
      <c r="U14" s="570"/>
      <c r="V14" s="571"/>
      <c r="W14" s="572"/>
      <c r="X14" s="482"/>
      <c r="Y14" s="482"/>
      <c r="Z14" s="482"/>
      <c r="AA14" s="482"/>
      <c r="AB14" s="483"/>
      <c r="AC14" s="562">
        <v>26.4</v>
      </c>
      <c r="AD14" s="563"/>
      <c r="AE14" s="563"/>
      <c r="AF14" s="563"/>
      <c r="AG14" s="564"/>
      <c r="AH14" s="562">
        <v>27.4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149</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142</v>
      </c>
      <c r="N15" s="567"/>
      <c r="O15" s="567"/>
      <c r="P15" s="567"/>
      <c r="Q15" s="568"/>
      <c r="R15" s="569">
        <v>9435</v>
      </c>
      <c r="S15" s="570"/>
      <c r="T15" s="570"/>
      <c r="U15" s="570"/>
      <c r="V15" s="571"/>
      <c r="W15" s="557" t="s">
        <v>150</v>
      </c>
      <c r="X15" s="479"/>
      <c r="Y15" s="479"/>
      <c r="Z15" s="479"/>
      <c r="AA15" s="479"/>
      <c r="AB15" s="480"/>
      <c r="AC15" s="442">
        <v>912</v>
      </c>
      <c r="AD15" s="443"/>
      <c r="AE15" s="443"/>
      <c r="AF15" s="443"/>
      <c r="AG15" s="444"/>
      <c r="AH15" s="442">
        <v>964</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1216453</v>
      </c>
      <c r="BO15" s="462"/>
      <c r="BP15" s="462"/>
      <c r="BQ15" s="462"/>
      <c r="BR15" s="462"/>
      <c r="BS15" s="462"/>
      <c r="BT15" s="462"/>
      <c r="BU15" s="463"/>
      <c r="BV15" s="461">
        <v>1174734</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18.5</v>
      </c>
      <c r="AD16" s="563"/>
      <c r="AE16" s="563"/>
      <c r="AF16" s="563"/>
      <c r="AG16" s="564"/>
      <c r="AH16" s="562">
        <v>18</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3519484</v>
      </c>
      <c r="BO16" s="467"/>
      <c r="BP16" s="467"/>
      <c r="BQ16" s="467"/>
      <c r="BR16" s="467"/>
      <c r="BS16" s="467"/>
      <c r="BT16" s="467"/>
      <c r="BU16" s="468"/>
      <c r="BV16" s="466">
        <v>3491364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2727</v>
      </c>
      <c r="AD17" s="443"/>
      <c r="AE17" s="443"/>
      <c r="AF17" s="443"/>
      <c r="AG17" s="444"/>
      <c r="AH17" s="442">
        <v>2923</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1540378</v>
      </c>
      <c r="BO17" s="467"/>
      <c r="BP17" s="467"/>
      <c r="BQ17" s="467"/>
      <c r="BR17" s="467"/>
      <c r="BS17" s="467"/>
      <c r="BT17" s="467"/>
      <c r="BU17" s="468"/>
      <c r="BV17" s="466">
        <v>1490979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160</v>
      </c>
      <c r="C18" s="529"/>
      <c r="D18" s="529"/>
      <c r="E18" s="530"/>
      <c r="F18" s="530"/>
      <c r="G18" s="530"/>
      <c r="H18" s="530"/>
      <c r="I18" s="530"/>
      <c r="J18" s="530"/>
      <c r="K18" s="530"/>
      <c r="L18" s="531">
        <v>271.37</v>
      </c>
      <c r="M18" s="531"/>
      <c r="N18" s="531"/>
      <c r="O18" s="531"/>
      <c r="P18" s="531"/>
      <c r="Q18" s="531"/>
      <c r="R18" s="532"/>
      <c r="S18" s="532"/>
      <c r="T18" s="532"/>
      <c r="U18" s="532"/>
      <c r="V18" s="533"/>
      <c r="W18" s="547"/>
      <c r="X18" s="548"/>
      <c r="Y18" s="548"/>
      <c r="Z18" s="548"/>
      <c r="AA18" s="548"/>
      <c r="AB18" s="558"/>
      <c r="AC18" s="430">
        <v>55.2</v>
      </c>
      <c r="AD18" s="431"/>
      <c r="AE18" s="431"/>
      <c r="AF18" s="431"/>
      <c r="AG18" s="534"/>
      <c r="AH18" s="430">
        <v>54.6</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3865630</v>
      </c>
      <c r="BO18" s="467"/>
      <c r="BP18" s="467"/>
      <c r="BQ18" s="467"/>
      <c r="BR18" s="467"/>
      <c r="BS18" s="467"/>
      <c r="BT18" s="467"/>
      <c r="BU18" s="468"/>
      <c r="BV18" s="466">
        <v>3821749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162</v>
      </c>
      <c r="C19" s="529"/>
      <c r="D19" s="529"/>
      <c r="E19" s="530"/>
      <c r="F19" s="530"/>
      <c r="G19" s="530"/>
      <c r="H19" s="530"/>
      <c r="I19" s="530"/>
      <c r="J19" s="530"/>
      <c r="K19" s="530"/>
      <c r="L19" s="536">
        <v>36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5284576</v>
      </c>
      <c r="BO19" s="467"/>
      <c r="BP19" s="467"/>
      <c r="BQ19" s="467"/>
      <c r="BR19" s="467"/>
      <c r="BS19" s="467"/>
      <c r="BT19" s="467"/>
      <c r="BU19" s="468"/>
      <c r="BV19" s="466">
        <v>5360401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164</v>
      </c>
      <c r="C20" s="529"/>
      <c r="D20" s="529"/>
      <c r="E20" s="530"/>
      <c r="F20" s="530"/>
      <c r="G20" s="530"/>
      <c r="H20" s="530"/>
      <c r="I20" s="530"/>
      <c r="J20" s="530"/>
      <c r="K20" s="530"/>
      <c r="L20" s="536">
        <v>3473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5757847</v>
      </c>
      <c r="BO23" s="467"/>
      <c r="BP23" s="467"/>
      <c r="BQ23" s="467"/>
      <c r="BR23" s="467"/>
      <c r="BS23" s="467"/>
      <c r="BT23" s="467"/>
      <c r="BU23" s="468"/>
      <c r="BV23" s="466">
        <v>6284716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173</v>
      </c>
      <c r="F24" s="440"/>
      <c r="G24" s="440"/>
      <c r="H24" s="440"/>
      <c r="I24" s="440"/>
      <c r="J24" s="440"/>
      <c r="K24" s="441"/>
      <c r="L24" s="442">
        <v>1</v>
      </c>
      <c r="M24" s="443"/>
      <c r="N24" s="443"/>
      <c r="O24" s="443"/>
      <c r="P24" s="444"/>
      <c r="Q24" s="442">
        <v>7200</v>
      </c>
      <c r="R24" s="443"/>
      <c r="S24" s="443"/>
      <c r="T24" s="443"/>
      <c r="U24" s="443"/>
      <c r="V24" s="444"/>
      <c r="W24" s="508"/>
      <c r="X24" s="499"/>
      <c r="Y24" s="500"/>
      <c r="Z24" s="439" t="s">
        <v>174</v>
      </c>
      <c r="AA24" s="440"/>
      <c r="AB24" s="440"/>
      <c r="AC24" s="440"/>
      <c r="AD24" s="440"/>
      <c r="AE24" s="440"/>
      <c r="AF24" s="440"/>
      <c r="AG24" s="441"/>
      <c r="AH24" s="442">
        <v>125</v>
      </c>
      <c r="AI24" s="443"/>
      <c r="AJ24" s="443"/>
      <c r="AK24" s="443"/>
      <c r="AL24" s="444"/>
      <c r="AM24" s="442">
        <v>363875</v>
      </c>
      <c r="AN24" s="443"/>
      <c r="AO24" s="443"/>
      <c r="AP24" s="443"/>
      <c r="AQ24" s="443"/>
      <c r="AR24" s="444"/>
      <c r="AS24" s="442">
        <v>2911</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5487624</v>
      </c>
      <c r="BO24" s="467"/>
      <c r="BP24" s="467"/>
      <c r="BQ24" s="467"/>
      <c r="BR24" s="467"/>
      <c r="BS24" s="467"/>
      <c r="BT24" s="467"/>
      <c r="BU24" s="468"/>
      <c r="BV24" s="466">
        <v>5985285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176</v>
      </c>
      <c r="F25" s="440"/>
      <c r="G25" s="440"/>
      <c r="H25" s="440"/>
      <c r="I25" s="440"/>
      <c r="J25" s="440"/>
      <c r="K25" s="441"/>
      <c r="L25" s="442">
        <v>1</v>
      </c>
      <c r="M25" s="443"/>
      <c r="N25" s="443"/>
      <c r="O25" s="443"/>
      <c r="P25" s="444"/>
      <c r="Q25" s="442">
        <v>5850</v>
      </c>
      <c r="R25" s="443"/>
      <c r="S25" s="443"/>
      <c r="T25" s="443"/>
      <c r="U25" s="443"/>
      <c r="V25" s="444"/>
      <c r="W25" s="508"/>
      <c r="X25" s="499"/>
      <c r="Y25" s="500"/>
      <c r="Z25" s="439" t="s">
        <v>177</v>
      </c>
      <c r="AA25" s="440"/>
      <c r="AB25" s="440"/>
      <c r="AC25" s="440"/>
      <c r="AD25" s="440"/>
      <c r="AE25" s="440"/>
      <c r="AF25" s="440"/>
      <c r="AG25" s="441"/>
      <c r="AH25" s="442" t="s">
        <v>178</v>
      </c>
      <c r="AI25" s="443"/>
      <c r="AJ25" s="443"/>
      <c r="AK25" s="443"/>
      <c r="AL25" s="444"/>
      <c r="AM25" s="442" t="s">
        <v>132</v>
      </c>
      <c r="AN25" s="443"/>
      <c r="AO25" s="443"/>
      <c r="AP25" s="443"/>
      <c r="AQ25" s="443"/>
      <c r="AR25" s="444"/>
      <c r="AS25" s="442" t="s">
        <v>131</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1923420</v>
      </c>
      <c r="BO25" s="462"/>
      <c r="BP25" s="462"/>
      <c r="BQ25" s="462"/>
      <c r="BR25" s="462"/>
      <c r="BS25" s="462"/>
      <c r="BT25" s="462"/>
      <c r="BU25" s="463"/>
      <c r="BV25" s="461">
        <v>2184954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180</v>
      </c>
      <c r="F26" s="440"/>
      <c r="G26" s="440"/>
      <c r="H26" s="440"/>
      <c r="I26" s="440"/>
      <c r="J26" s="440"/>
      <c r="K26" s="441"/>
      <c r="L26" s="442">
        <v>1</v>
      </c>
      <c r="M26" s="443"/>
      <c r="N26" s="443"/>
      <c r="O26" s="443"/>
      <c r="P26" s="444"/>
      <c r="Q26" s="442">
        <v>5430</v>
      </c>
      <c r="R26" s="443"/>
      <c r="S26" s="443"/>
      <c r="T26" s="443"/>
      <c r="U26" s="443"/>
      <c r="V26" s="444"/>
      <c r="W26" s="508"/>
      <c r="X26" s="499"/>
      <c r="Y26" s="500"/>
      <c r="Z26" s="439" t="s">
        <v>181</v>
      </c>
      <c r="AA26" s="521"/>
      <c r="AB26" s="521"/>
      <c r="AC26" s="521"/>
      <c r="AD26" s="521"/>
      <c r="AE26" s="521"/>
      <c r="AF26" s="521"/>
      <c r="AG26" s="522"/>
      <c r="AH26" s="442">
        <v>4</v>
      </c>
      <c r="AI26" s="443"/>
      <c r="AJ26" s="443"/>
      <c r="AK26" s="443"/>
      <c r="AL26" s="444"/>
      <c r="AM26" s="442">
        <v>13812</v>
      </c>
      <c r="AN26" s="443"/>
      <c r="AO26" s="443"/>
      <c r="AP26" s="443"/>
      <c r="AQ26" s="443"/>
      <c r="AR26" s="444"/>
      <c r="AS26" s="442">
        <v>3453</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132</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3010</v>
      </c>
      <c r="R27" s="443"/>
      <c r="S27" s="443"/>
      <c r="T27" s="443"/>
      <c r="U27" s="443"/>
      <c r="V27" s="444"/>
      <c r="W27" s="508"/>
      <c r="X27" s="499"/>
      <c r="Y27" s="500"/>
      <c r="Z27" s="439" t="s">
        <v>184</v>
      </c>
      <c r="AA27" s="440"/>
      <c r="AB27" s="440"/>
      <c r="AC27" s="440"/>
      <c r="AD27" s="440"/>
      <c r="AE27" s="440"/>
      <c r="AF27" s="440"/>
      <c r="AG27" s="441"/>
      <c r="AH27" s="442">
        <v>14</v>
      </c>
      <c r="AI27" s="443"/>
      <c r="AJ27" s="443"/>
      <c r="AK27" s="443"/>
      <c r="AL27" s="444"/>
      <c r="AM27" s="442">
        <v>38899</v>
      </c>
      <c r="AN27" s="443"/>
      <c r="AO27" s="443"/>
      <c r="AP27" s="443"/>
      <c r="AQ27" s="443"/>
      <c r="AR27" s="444"/>
      <c r="AS27" s="442">
        <v>2779</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140576</v>
      </c>
      <c r="BO27" s="470"/>
      <c r="BP27" s="470"/>
      <c r="BQ27" s="470"/>
      <c r="BR27" s="470"/>
      <c r="BS27" s="470"/>
      <c r="BT27" s="470"/>
      <c r="BU27" s="471"/>
      <c r="BV27" s="469">
        <v>140474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2600</v>
      </c>
      <c r="R28" s="443"/>
      <c r="S28" s="443"/>
      <c r="T28" s="443"/>
      <c r="U28" s="443"/>
      <c r="V28" s="444"/>
      <c r="W28" s="508"/>
      <c r="X28" s="499"/>
      <c r="Y28" s="500"/>
      <c r="Z28" s="439" t="s">
        <v>187</v>
      </c>
      <c r="AA28" s="440"/>
      <c r="AB28" s="440"/>
      <c r="AC28" s="440"/>
      <c r="AD28" s="440"/>
      <c r="AE28" s="440"/>
      <c r="AF28" s="440"/>
      <c r="AG28" s="441"/>
      <c r="AH28" s="442" t="s">
        <v>178</v>
      </c>
      <c r="AI28" s="443"/>
      <c r="AJ28" s="443"/>
      <c r="AK28" s="443"/>
      <c r="AL28" s="444"/>
      <c r="AM28" s="442" t="s">
        <v>178</v>
      </c>
      <c r="AN28" s="443"/>
      <c r="AO28" s="443"/>
      <c r="AP28" s="443"/>
      <c r="AQ28" s="443"/>
      <c r="AR28" s="444"/>
      <c r="AS28" s="442" t="s">
        <v>178</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1166169</v>
      </c>
      <c r="BO28" s="462"/>
      <c r="BP28" s="462"/>
      <c r="BQ28" s="462"/>
      <c r="BR28" s="462"/>
      <c r="BS28" s="462"/>
      <c r="BT28" s="462"/>
      <c r="BU28" s="463"/>
      <c r="BV28" s="461">
        <v>1198864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10</v>
      </c>
      <c r="M29" s="443"/>
      <c r="N29" s="443"/>
      <c r="O29" s="443"/>
      <c r="P29" s="444"/>
      <c r="Q29" s="442">
        <v>2500</v>
      </c>
      <c r="R29" s="443"/>
      <c r="S29" s="443"/>
      <c r="T29" s="443"/>
      <c r="U29" s="443"/>
      <c r="V29" s="444"/>
      <c r="W29" s="509"/>
      <c r="X29" s="510"/>
      <c r="Y29" s="511"/>
      <c r="Z29" s="439" t="s">
        <v>190</v>
      </c>
      <c r="AA29" s="440"/>
      <c r="AB29" s="440"/>
      <c r="AC29" s="440"/>
      <c r="AD29" s="440"/>
      <c r="AE29" s="440"/>
      <c r="AF29" s="440"/>
      <c r="AG29" s="441"/>
      <c r="AH29" s="442">
        <v>139</v>
      </c>
      <c r="AI29" s="443"/>
      <c r="AJ29" s="443"/>
      <c r="AK29" s="443"/>
      <c r="AL29" s="444"/>
      <c r="AM29" s="442">
        <v>402774</v>
      </c>
      <c r="AN29" s="443"/>
      <c r="AO29" s="443"/>
      <c r="AP29" s="443"/>
      <c r="AQ29" s="443"/>
      <c r="AR29" s="444"/>
      <c r="AS29" s="442">
        <v>2898</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1301823</v>
      </c>
      <c r="BO29" s="467"/>
      <c r="BP29" s="467"/>
      <c r="BQ29" s="467"/>
      <c r="BR29" s="467"/>
      <c r="BS29" s="467"/>
      <c r="BT29" s="467"/>
      <c r="BU29" s="468"/>
      <c r="BV29" s="466">
        <v>1475838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4181039</v>
      </c>
      <c r="BO30" s="470"/>
      <c r="BP30" s="470"/>
      <c r="BQ30" s="470"/>
      <c r="BR30" s="470"/>
      <c r="BS30" s="470"/>
      <c r="BT30" s="470"/>
      <c r="BU30" s="471"/>
      <c r="BV30" s="469">
        <v>4107563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202</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203</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水道特別会計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大分県退職手当組合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飯田高原診療所特別会計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大分県消防補償等組合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大分県交通災害共済組合（交通災害共済事業会計）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大分県市町村会館管理組合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大分県後期高齢者医療広域連合（普通会計）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大分県後期高齢者医療広域連合（後期高齢者医療事業会計）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日田玖珠広域消防組合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玖珠九重行政事務組合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FpUoZKTwOcY2xIoi0wfCP1IocNliuGRA/cvHhxKaYOnlOMFUH/xWDUhjMiT4DzMoqJMiBIvApAuzqCie9/8Htg==" saltValue="k05rHuoNKKihCeUZuzG5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571</v>
      </c>
      <c r="D34" s="1248"/>
      <c r="E34" s="1249"/>
      <c r="F34" s="32">
        <v>9.02</v>
      </c>
      <c r="G34" s="33">
        <v>9.31</v>
      </c>
      <c r="H34" s="33">
        <v>10.210000000000001</v>
      </c>
      <c r="I34" s="33">
        <v>9.07</v>
      </c>
      <c r="J34" s="34">
        <v>10.84</v>
      </c>
      <c r="K34" s="22"/>
      <c r="L34" s="22"/>
      <c r="M34" s="22"/>
      <c r="N34" s="22"/>
      <c r="O34" s="22"/>
      <c r="P34" s="22"/>
    </row>
    <row r="35" spans="1:16" ht="39" customHeight="1">
      <c r="A35" s="22"/>
      <c r="B35" s="35"/>
      <c r="C35" s="1242" t="s">
        <v>572</v>
      </c>
      <c r="D35" s="1243"/>
      <c r="E35" s="1244"/>
      <c r="F35" s="36">
        <v>1.4</v>
      </c>
      <c r="G35" s="37">
        <v>1.67</v>
      </c>
      <c r="H35" s="37">
        <v>1.97</v>
      </c>
      <c r="I35" s="37">
        <v>2.2000000000000002</v>
      </c>
      <c r="J35" s="38">
        <v>2.11</v>
      </c>
      <c r="K35" s="22"/>
      <c r="L35" s="22"/>
      <c r="M35" s="22"/>
      <c r="N35" s="22"/>
      <c r="O35" s="22"/>
      <c r="P35" s="22"/>
    </row>
    <row r="36" spans="1:16" ht="39" customHeight="1">
      <c r="A36" s="22"/>
      <c r="B36" s="35"/>
      <c r="C36" s="1242" t="s">
        <v>573</v>
      </c>
      <c r="D36" s="1243"/>
      <c r="E36" s="1244"/>
      <c r="F36" s="36">
        <v>0.3</v>
      </c>
      <c r="G36" s="37">
        <v>0.7</v>
      </c>
      <c r="H36" s="37">
        <v>2.0299999999999998</v>
      </c>
      <c r="I36" s="37">
        <v>1.95</v>
      </c>
      <c r="J36" s="38">
        <v>1.26</v>
      </c>
      <c r="K36" s="22"/>
      <c r="L36" s="22"/>
      <c r="M36" s="22"/>
      <c r="N36" s="22"/>
      <c r="O36" s="22"/>
      <c r="P36" s="22"/>
    </row>
    <row r="37" spans="1:16" ht="39" customHeight="1">
      <c r="A37" s="22"/>
      <c r="B37" s="35"/>
      <c r="C37" s="1242" t="s">
        <v>574</v>
      </c>
      <c r="D37" s="1243"/>
      <c r="E37" s="1244"/>
      <c r="F37" s="36">
        <v>0.11</v>
      </c>
      <c r="G37" s="37">
        <v>0.06</v>
      </c>
      <c r="H37" s="37">
        <v>0.77</v>
      </c>
      <c r="I37" s="37">
        <v>0.49</v>
      </c>
      <c r="J37" s="38">
        <v>0.34</v>
      </c>
      <c r="K37" s="22"/>
      <c r="L37" s="22"/>
      <c r="M37" s="22"/>
      <c r="N37" s="22"/>
      <c r="O37" s="22"/>
      <c r="P37" s="22"/>
    </row>
    <row r="38" spans="1:16" ht="39" customHeight="1">
      <c r="A38" s="22"/>
      <c r="B38" s="35"/>
      <c r="C38" s="1242" t="s">
        <v>575</v>
      </c>
      <c r="D38" s="1243"/>
      <c r="E38" s="1244"/>
      <c r="F38" s="36">
        <v>0.09</v>
      </c>
      <c r="G38" s="37">
        <v>0.04</v>
      </c>
      <c r="H38" s="37">
        <v>0.06</v>
      </c>
      <c r="I38" s="37">
        <v>0.04</v>
      </c>
      <c r="J38" s="38">
        <v>0.02</v>
      </c>
      <c r="K38" s="22"/>
      <c r="L38" s="22"/>
      <c r="M38" s="22"/>
      <c r="N38" s="22"/>
      <c r="O38" s="22"/>
      <c r="P38" s="22"/>
    </row>
    <row r="39" spans="1:16" ht="39" customHeight="1">
      <c r="A39" s="22"/>
      <c r="B39" s="35"/>
      <c r="C39" s="1242" t="s">
        <v>576</v>
      </c>
      <c r="D39" s="1243"/>
      <c r="E39" s="1244"/>
      <c r="F39" s="36">
        <v>0.01</v>
      </c>
      <c r="G39" s="37">
        <v>0</v>
      </c>
      <c r="H39" s="37">
        <v>0</v>
      </c>
      <c r="I39" s="37">
        <v>0</v>
      </c>
      <c r="J39" s="38">
        <v>0</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c r="A43" s="22"/>
      <c r="B43" s="40"/>
      <c r="C43" s="1245" t="s">
        <v>578</v>
      </c>
      <c r="D43" s="1246"/>
      <c r="E43" s="1247"/>
      <c r="F43" s="41">
        <v>0.04</v>
      </c>
      <c r="G43" s="42">
        <v>0</v>
      </c>
      <c r="H43" s="42">
        <v>0</v>
      </c>
      <c r="I43" s="42">
        <v>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n0HCXc0oT6fm5Unchviw4pSxe7mMa6js8gISqZG6Z32eAKOutlPten5NpTbLf+lusUDw8f8T/KJxkZehuexvw==" saltValue="Vz+EK6nTZ/5botpZ91ml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8" t="s">
        <v>11</v>
      </c>
      <c r="C45" s="1269"/>
      <c r="D45" s="58"/>
      <c r="E45" s="1274" t="s">
        <v>12</v>
      </c>
      <c r="F45" s="1274"/>
      <c r="G45" s="1274"/>
      <c r="H45" s="1274"/>
      <c r="I45" s="1274"/>
      <c r="J45" s="1275"/>
      <c r="K45" s="59">
        <v>694</v>
      </c>
      <c r="L45" s="60">
        <v>737</v>
      </c>
      <c r="M45" s="60">
        <v>702</v>
      </c>
      <c r="N45" s="60">
        <v>772</v>
      </c>
      <c r="O45" s="61">
        <v>774</v>
      </c>
      <c r="P45" s="48"/>
      <c r="Q45" s="48"/>
      <c r="R45" s="48"/>
      <c r="S45" s="48"/>
      <c r="T45" s="48"/>
      <c r="U45" s="48"/>
    </row>
    <row r="46" spans="1:21" ht="30.75" customHeight="1">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c r="A48" s="48"/>
      <c r="B48" s="1270"/>
      <c r="C48" s="1271"/>
      <c r="D48" s="62"/>
      <c r="E48" s="1252" t="s">
        <v>15</v>
      </c>
      <c r="F48" s="1252"/>
      <c r="G48" s="1252"/>
      <c r="H48" s="1252"/>
      <c r="I48" s="1252"/>
      <c r="J48" s="1253"/>
      <c r="K48" s="63">
        <v>11</v>
      </c>
      <c r="L48" s="64">
        <v>6</v>
      </c>
      <c r="M48" s="64">
        <v>4</v>
      </c>
      <c r="N48" s="64">
        <v>2</v>
      </c>
      <c r="O48" s="65">
        <v>21</v>
      </c>
      <c r="P48" s="48"/>
      <c r="Q48" s="48"/>
      <c r="R48" s="48"/>
      <c r="S48" s="48"/>
      <c r="T48" s="48"/>
      <c r="U48" s="48"/>
    </row>
    <row r="49" spans="1:21" ht="30.75" customHeight="1">
      <c r="A49" s="48"/>
      <c r="B49" s="1270"/>
      <c r="C49" s="1271"/>
      <c r="D49" s="62"/>
      <c r="E49" s="1252" t="s">
        <v>16</v>
      </c>
      <c r="F49" s="1252"/>
      <c r="G49" s="1252"/>
      <c r="H49" s="1252"/>
      <c r="I49" s="1252"/>
      <c r="J49" s="1253"/>
      <c r="K49" s="63">
        <v>34</v>
      </c>
      <c r="L49" s="64">
        <v>28</v>
      </c>
      <c r="M49" s="64">
        <v>28</v>
      </c>
      <c r="N49" s="64">
        <v>28</v>
      </c>
      <c r="O49" s="65">
        <v>22</v>
      </c>
      <c r="P49" s="48"/>
      <c r="Q49" s="48"/>
      <c r="R49" s="48"/>
      <c r="S49" s="48"/>
      <c r="T49" s="48"/>
      <c r="U49" s="48"/>
    </row>
    <row r="50" spans="1:21" ht="30.75" customHeight="1">
      <c r="A50" s="48"/>
      <c r="B50" s="1270"/>
      <c r="C50" s="1271"/>
      <c r="D50" s="62"/>
      <c r="E50" s="1252" t="s">
        <v>17</v>
      </c>
      <c r="F50" s="1252"/>
      <c r="G50" s="1252"/>
      <c r="H50" s="1252"/>
      <c r="I50" s="1252"/>
      <c r="J50" s="1253"/>
      <c r="K50" s="63" t="s">
        <v>520</v>
      </c>
      <c r="L50" s="64" t="s">
        <v>520</v>
      </c>
      <c r="M50" s="64" t="s">
        <v>520</v>
      </c>
      <c r="N50" s="64" t="s">
        <v>520</v>
      </c>
      <c r="O50" s="65" t="s">
        <v>520</v>
      </c>
      <c r="P50" s="48"/>
      <c r="Q50" s="48"/>
      <c r="R50" s="48"/>
      <c r="S50" s="48"/>
      <c r="T50" s="48"/>
      <c r="U50" s="48"/>
    </row>
    <row r="51" spans="1:21" ht="30.75" customHeight="1">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c r="A52" s="48"/>
      <c r="B52" s="1250" t="s">
        <v>19</v>
      </c>
      <c r="C52" s="1251"/>
      <c r="D52" s="66"/>
      <c r="E52" s="1252" t="s">
        <v>20</v>
      </c>
      <c r="F52" s="1252"/>
      <c r="G52" s="1252"/>
      <c r="H52" s="1252"/>
      <c r="I52" s="1252"/>
      <c r="J52" s="1253"/>
      <c r="K52" s="63">
        <v>579</v>
      </c>
      <c r="L52" s="64">
        <v>601</v>
      </c>
      <c r="M52" s="64">
        <v>555</v>
      </c>
      <c r="N52" s="64">
        <v>585</v>
      </c>
      <c r="O52" s="65">
        <v>615</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160</v>
      </c>
      <c r="L53" s="69">
        <v>170</v>
      </c>
      <c r="M53" s="69">
        <v>179</v>
      </c>
      <c r="N53" s="69">
        <v>217</v>
      </c>
      <c r="O53" s="70">
        <v>202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v>1407</v>
      </c>
      <c r="L57" s="84">
        <v>1290</v>
      </c>
      <c r="M57" s="84">
        <v>1118</v>
      </c>
      <c r="N57" s="84">
        <v>1360</v>
      </c>
      <c r="O57" s="85">
        <v>1476</v>
      </c>
    </row>
    <row r="58" spans="1:21" ht="31.5" customHeight="1" thickBot="1">
      <c r="B58" s="1260"/>
      <c r="C58" s="1261"/>
      <c r="D58" s="1265" t="s">
        <v>27</v>
      </c>
      <c r="E58" s="1266"/>
      <c r="F58" s="1266"/>
      <c r="G58" s="1266"/>
      <c r="H58" s="1266"/>
      <c r="I58" s="1266"/>
      <c r="J58" s="1267"/>
      <c r="K58" s="86">
        <v>142</v>
      </c>
      <c r="L58" s="87">
        <v>1</v>
      </c>
      <c r="M58" s="87">
        <v>266</v>
      </c>
      <c r="N58" s="87">
        <v>345</v>
      </c>
      <c r="O58" s="88">
        <v>261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gfzM7BUG6PfyTlB/u1x0OxLGTptxicRILKMrRuUA8wbKVWOVNfpG1nk0vKzbxaby9y3EAO5vEf3EdqYrFMiPA==" saltValue="DDAN6QDL1QNmG7yd+0WH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88" t="s">
        <v>30</v>
      </c>
      <c r="C41" s="1289"/>
      <c r="D41" s="102"/>
      <c r="E41" s="1290" t="s">
        <v>31</v>
      </c>
      <c r="F41" s="1290"/>
      <c r="G41" s="1290"/>
      <c r="H41" s="1291"/>
      <c r="I41" s="103">
        <v>6737</v>
      </c>
      <c r="J41" s="104">
        <v>6713</v>
      </c>
      <c r="K41" s="104">
        <v>6501</v>
      </c>
      <c r="L41" s="104">
        <v>6285</v>
      </c>
      <c r="M41" s="105">
        <v>5758</v>
      </c>
    </row>
    <row r="42" spans="2:13" ht="27.75" customHeight="1">
      <c r="B42" s="1278"/>
      <c r="C42" s="1279"/>
      <c r="D42" s="106"/>
      <c r="E42" s="1282" t="s">
        <v>32</v>
      </c>
      <c r="F42" s="1282"/>
      <c r="G42" s="1282"/>
      <c r="H42" s="1283"/>
      <c r="I42" s="107" t="s">
        <v>520</v>
      </c>
      <c r="J42" s="108" t="s">
        <v>520</v>
      </c>
      <c r="K42" s="108" t="s">
        <v>520</v>
      </c>
      <c r="L42" s="108" t="s">
        <v>520</v>
      </c>
      <c r="M42" s="109" t="s">
        <v>520</v>
      </c>
    </row>
    <row r="43" spans="2:13" ht="27.75" customHeight="1">
      <c r="B43" s="1278"/>
      <c r="C43" s="1279"/>
      <c r="D43" s="106"/>
      <c r="E43" s="1282" t="s">
        <v>33</v>
      </c>
      <c r="F43" s="1282"/>
      <c r="G43" s="1282"/>
      <c r="H43" s="1283"/>
      <c r="I43" s="107">
        <v>122</v>
      </c>
      <c r="J43" s="108">
        <v>113</v>
      </c>
      <c r="K43" s="108">
        <v>88</v>
      </c>
      <c r="L43" s="108">
        <v>52</v>
      </c>
      <c r="M43" s="109">
        <v>89</v>
      </c>
    </row>
    <row r="44" spans="2:13" ht="27.75" customHeight="1">
      <c r="B44" s="1278"/>
      <c r="C44" s="1279"/>
      <c r="D44" s="106"/>
      <c r="E44" s="1282" t="s">
        <v>34</v>
      </c>
      <c r="F44" s="1282"/>
      <c r="G44" s="1282"/>
      <c r="H44" s="1283"/>
      <c r="I44" s="107">
        <v>160</v>
      </c>
      <c r="J44" s="108">
        <v>132</v>
      </c>
      <c r="K44" s="108">
        <v>120</v>
      </c>
      <c r="L44" s="108">
        <v>106</v>
      </c>
      <c r="M44" s="109">
        <v>94</v>
      </c>
    </row>
    <row r="45" spans="2:13" ht="27.75" customHeight="1">
      <c r="B45" s="1278"/>
      <c r="C45" s="1279"/>
      <c r="D45" s="106"/>
      <c r="E45" s="1282" t="s">
        <v>35</v>
      </c>
      <c r="F45" s="1282"/>
      <c r="G45" s="1282"/>
      <c r="H45" s="1283"/>
      <c r="I45" s="107">
        <v>937</v>
      </c>
      <c r="J45" s="108">
        <v>859</v>
      </c>
      <c r="K45" s="108">
        <v>477</v>
      </c>
      <c r="L45" s="108">
        <v>342</v>
      </c>
      <c r="M45" s="109">
        <v>209</v>
      </c>
    </row>
    <row r="46" spans="2:13" ht="27.75" customHeight="1">
      <c r="B46" s="1278"/>
      <c r="C46" s="1279"/>
      <c r="D46" s="110"/>
      <c r="E46" s="1282" t="s">
        <v>36</v>
      </c>
      <c r="F46" s="1282"/>
      <c r="G46" s="1282"/>
      <c r="H46" s="1283"/>
      <c r="I46" s="107" t="s">
        <v>520</v>
      </c>
      <c r="J46" s="108" t="s">
        <v>520</v>
      </c>
      <c r="K46" s="108" t="s">
        <v>520</v>
      </c>
      <c r="L46" s="108" t="s">
        <v>520</v>
      </c>
      <c r="M46" s="109" t="s">
        <v>520</v>
      </c>
    </row>
    <row r="47" spans="2:13" ht="27.75" customHeight="1">
      <c r="B47" s="1278"/>
      <c r="C47" s="1279"/>
      <c r="D47" s="111"/>
      <c r="E47" s="1292" t="s">
        <v>37</v>
      </c>
      <c r="F47" s="1293"/>
      <c r="G47" s="1293"/>
      <c r="H47" s="1294"/>
      <c r="I47" s="107" t="s">
        <v>520</v>
      </c>
      <c r="J47" s="108" t="s">
        <v>520</v>
      </c>
      <c r="K47" s="108" t="s">
        <v>520</v>
      </c>
      <c r="L47" s="108" t="s">
        <v>520</v>
      </c>
      <c r="M47" s="109" t="s">
        <v>520</v>
      </c>
    </row>
    <row r="48" spans="2:13" ht="27.75" customHeight="1">
      <c r="B48" s="1278"/>
      <c r="C48" s="1279"/>
      <c r="D48" s="106"/>
      <c r="E48" s="1282" t="s">
        <v>38</v>
      </c>
      <c r="F48" s="1282"/>
      <c r="G48" s="1282"/>
      <c r="H48" s="1283"/>
      <c r="I48" s="107" t="s">
        <v>520</v>
      </c>
      <c r="J48" s="108" t="s">
        <v>520</v>
      </c>
      <c r="K48" s="108" t="s">
        <v>520</v>
      </c>
      <c r="L48" s="108" t="s">
        <v>520</v>
      </c>
      <c r="M48" s="109" t="s">
        <v>520</v>
      </c>
    </row>
    <row r="49" spans="2:13" ht="27.75" customHeight="1">
      <c r="B49" s="1280"/>
      <c r="C49" s="1281"/>
      <c r="D49" s="106"/>
      <c r="E49" s="1282" t="s">
        <v>39</v>
      </c>
      <c r="F49" s="1282"/>
      <c r="G49" s="1282"/>
      <c r="H49" s="1283"/>
      <c r="I49" s="107" t="s">
        <v>520</v>
      </c>
      <c r="J49" s="108" t="s">
        <v>520</v>
      </c>
      <c r="K49" s="108" t="s">
        <v>520</v>
      </c>
      <c r="L49" s="108" t="s">
        <v>520</v>
      </c>
      <c r="M49" s="109" t="s">
        <v>520</v>
      </c>
    </row>
    <row r="50" spans="2:13" ht="27.75" customHeight="1">
      <c r="B50" s="1276" t="s">
        <v>40</v>
      </c>
      <c r="C50" s="1277"/>
      <c r="D50" s="112"/>
      <c r="E50" s="1282" t="s">
        <v>41</v>
      </c>
      <c r="F50" s="1282"/>
      <c r="G50" s="1282"/>
      <c r="H50" s="1283"/>
      <c r="I50" s="107">
        <v>7135</v>
      </c>
      <c r="J50" s="108">
        <v>7066</v>
      </c>
      <c r="K50" s="108">
        <v>7189</v>
      </c>
      <c r="L50" s="108">
        <v>7034</v>
      </c>
      <c r="M50" s="109">
        <v>7248</v>
      </c>
    </row>
    <row r="51" spans="2:13" ht="27.75" customHeight="1">
      <c r="B51" s="1278"/>
      <c r="C51" s="1279"/>
      <c r="D51" s="106"/>
      <c r="E51" s="1282" t="s">
        <v>42</v>
      </c>
      <c r="F51" s="1282"/>
      <c r="G51" s="1282"/>
      <c r="H51" s="1283"/>
      <c r="I51" s="107">
        <v>206</v>
      </c>
      <c r="J51" s="108">
        <v>306</v>
      </c>
      <c r="K51" s="108">
        <v>296</v>
      </c>
      <c r="L51" s="108">
        <v>239</v>
      </c>
      <c r="M51" s="109">
        <v>213</v>
      </c>
    </row>
    <row r="52" spans="2:13" ht="27.75" customHeight="1">
      <c r="B52" s="1280"/>
      <c r="C52" s="1281"/>
      <c r="D52" s="106"/>
      <c r="E52" s="1282" t="s">
        <v>43</v>
      </c>
      <c r="F52" s="1282"/>
      <c r="G52" s="1282"/>
      <c r="H52" s="1283"/>
      <c r="I52" s="107">
        <v>5440</v>
      </c>
      <c r="J52" s="108">
        <v>5395</v>
      </c>
      <c r="K52" s="108">
        <v>5252</v>
      </c>
      <c r="L52" s="108">
        <v>5143</v>
      </c>
      <c r="M52" s="109">
        <v>4771</v>
      </c>
    </row>
    <row r="53" spans="2:13" ht="27.75" customHeight="1" thickBot="1">
      <c r="B53" s="1284" t="s">
        <v>44</v>
      </c>
      <c r="C53" s="1285"/>
      <c r="D53" s="113"/>
      <c r="E53" s="1286" t="s">
        <v>45</v>
      </c>
      <c r="F53" s="1286"/>
      <c r="G53" s="1286"/>
      <c r="H53" s="1287"/>
      <c r="I53" s="114">
        <v>-4826</v>
      </c>
      <c r="J53" s="115">
        <v>-4951</v>
      </c>
      <c r="K53" s="115">
        <v>-5550</v>
      </c>
      <c r="L53" s="115">
        <v>-5633</v>
      </c>
      <c r="M53" s="116">
        <v>-6083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q0+gkdRwlm/h7aE9xXXDuWOYuHnr4wrsInxoHejBfQ1eZhUDDGlirVuiYPvNjhuV9JB/yNvPArDTX3g01x8RA==" saltValue="Wc2Ze9+HjdjlJl5MrvsV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1322</v>
      </c>
      <c r="G55" s="128">
        <v>1199</v>
      </c>
      <c r="H55" s="129">
        <v>1166</v>
      </c>
    </row>
    <row r="56" spans="2:8" ht="52.5" customHeight="1">
      <c r="B56" s="130"/>
      <c r="C56" s="1305" t="s">
        <v>49</v>
      </c>
      <c r="D56" s="1305"/>
      <c r="E56" s="1306"/>
      <c r="F56" s="131">
        <v>1360</v>
      </c>
      <c r="G56" s="131">
        <v>1476</v>
      </c>
      <c r="H56" s="132">
        <v>1302</v>
      </c>
    </row>
    <row r="57" spans="2:8" ht="53.25" customHeight="1">
      <c r="B57" s="130"/>
      <c r="C57" s="1307" t="s">
        <v>50</v>
      </c>
      <c r="D57" s="1307"/>
      <c r="E57" s="1308"/>
      <c r="F57" s="133">
        <v>4286</v>
      </c>
      <c r="G57" s="133">
        <v>4108</v>
      </c>
      <c r="H57" s="134">
        <v>4181</v>
      </c>
    </row>
    <row r="58" spans="2:8" ht="45.75" customHeight="1">
      <c r="B58" s="135"/>
      <c r="C58" s="1295" t="s">
        <v>598</v>
      </c>
      <c r="D58" s="1296"/>
      <c r="E58" s="1297"/>
      <c r="F58" s="136">
        <v>3386</v>
      </c>
      <c r="G58" s="136">
        <v>3164</v>
      </c>
      <c r="H58" s="137">
        <v>3208</v>
      </c>
    </row>
    <row r="59" spans="2:8" ht="45.75" customHeight="1">
      <c r="B59" s="135"/>
      <c r="C59" s="1295" t="s">
        <v>599</v>
      </c>
      <c r="D59" s="1296"/>
      <c r="E59" s="1297"/>
      <c r="F59" s="136">
        <v>506</v>
      </c>
      <c r="G59" s="136">
        <v>553</v>
      </c>
      <c r="H59" s="137">
        <v>570</v>
      </c>
    </row>
    <row r="60" spans="2:8" ht="45.75" customHeight="1">
      <c r="B60" s="135"/>
      <c r="C60" s="1295" t="s">
        <v>600</v>
      </c>
      <c r="D60" s="1296"/>
      <c r="E60" s="1297"/>
      <c r="F60" s="136">
        <v>197</v>
      </c>
      <c r="G60" s="136">
        <v>197</v>
      </c>
      <c r="H60" s="137">
        <v>197</v>
      </c>
    </row>
    <row r="61" spans="2:8" ht="45.75" customHeight="1">
      <c r="B61" s="135"/>
      <c r="C61" s="1295" t="s">
        <v>601</v>
      </c>
      <c r="D61" s="1296"/>
      <c r="E61" s="1297"/>
      <c r="F61" s="136">
        <v>57</v>
      </c>
      <c r="G61" s="136">
        <v>57</v>
      </c>
      <c r="H61" s="137">
        <v>57</v>
      </c>
    </row>
    <row r="62" spans="2:8" ht="45.75" customHeight="1" thickBot="1">
      <c r="B62" s="138"/>
      <c r="C62" s="1298" t="s">
        <v>602</v>
      </c>
      <c r="D62" s="1299"/>
      <c r="E62" s="1300"/>
      <c r="F62" s="139">
        <v>28</v>
      </c>
      <c r="G62" s="139">
        <v>28</v>
      </c>
      <c r="H62" s="140">
        <v>28</v>
      </c>
    </row>
    <row r="63" spans="2:8" ht="52.5" customHeight="1" thickBot="1">
      <c r="B63" s="141"/>
      <c r="C63" s="1301" t="s">
        <v>51</v>
      </c>
      <c r="D63" s="1301"/>
      <c r="E63" s="1302"/>
      <c r="F63" s="142">
        <v>6968</v>
      </c>
      <c r="G63" s="142">
        <v>6782</v>
      </c>
      <c r="H63" s="143">
        <v>6649</v>
      </c>
    </row>
    <row r="64" spans="2:8" ht="15" customHeight="1"/>
  </sheetData>
  <sheetProtection algorithmName="SHA-512" hashValue="2t+LI+Dp0eRYL/rnWEjCsi5fhPLudOkjuLLdVQr6reoObpY7pnwunryAta8NKbpDsJJXHxNVwx0qdOrTSMtYtA==" saltValue="yr3tNvhNQ5edZ4vGzxDy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620</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621</v>
      </c>
      <c r="AO51" s="1312"/>
      <c r="AP51" s="1312"/>
      <c r="AQ51" s="1312"/>
      <c r="AR51" s="1312"/>
      <c r="AS51" s="1312"/>
      <c r="AT51" s="1312"/>
      <c r="AU51" s="1312"/>
      <c r="AV51" s="1312"/>
      <c r="AW51" s="1312"/>
      <c r="AX51" s="1312"/>
      <c r="AY51" s="1312"/>
      <c r="AZ51" s="1312"/>
      <c r="BA51" s="1312"/>
      <c r="BB51" s="1312" t="s">
        <v>622</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623</v>
      </c>
      <c r="BC53" s="1312"/>
      <c r="BD53" s="1312"/>
      <c r="BE53" s="1312"/>
      <c r="BF53" s="1312"/>
      <c r="BG53" s="1312"/>
      <c r="BH53" s="1312"/>
      <c r="BI53" s="1312"/>
      <c r="BJ53" s="1312"/>
      <c r="BK53" s="1312"/>
      <c r="BL53" s="1312"/>
      <c r="BM53" s="1312"/>
      <c r="BN53" s="1312"/>
      <c r="BO53" s="1312"/>
      <c r="BP53" s="1309">
        <v>67.599999999999994</v>
      </c>
      <c r="BQ53" s="1309"/>
      <c r="BR53" s="1309"/>
      <c r="BS53" s="1309"/>
      <c r="BT53" s="1309"/>
      <c r="BU53" s="1309"/>
      <c r="BV53" s="1309"/>
      <c r="BW53" s="1309"/>
      <c r="BX53" s="1309">
        <v>70.7</v>
      </c>
      <c r="BY53" s="1309"/>
      <c r="BZ53" s="1309"/>
      <c r="CA53" s="1309"/>
      <c r="CB53" s="1309"/>
      <c r="CC53" s="1309"/>
      <c r="CD53" s="1309"/>
      <c r="CE53" s="1309"/>
      <c r="CF53" s="1309">
        <v>71.8</v>
      </c>
      <c r="CG53" s="1309"/>
      <c r="CH53" s="1309"/>
      <c r="CI53" s="1309"/>
      <c r="CJ53" s="1309"/>
      <c r="CK53" s="1309"/>
      <c r="CL53" s="1309"/>
      <c r="CM53" s="1309"/>
      <c r="CN53" s="1309">
        <v>72.8</v>
      </c>
      <c r="CO53" s="1309"/>
      <c r="CP53" s="1309"/>
      <c r="CQ53" s="1309"/>
      <c r="CR53" s="1309"/>
      <c r="CS53" s="1309"/>
      <c r="CT53" s="1309"/>
      <c r="CU53" s="1309"/>
      <c r="CV53" s="1309">
        <v>73.7</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624</v>
      </c>
      <c r="AO55" s="1314"/>
      <c r="AP55" s="1314"/>
      <c r="AQ55" s="1314"/>
      <c r="AR55" s="1314"/>
      <c r="AS55" s="1314"/>
      <c r="AT55" s="1314"/>
      <c r="AU55" s="1314"/>
      <c r="AV55" s="1314"/>
      <c r="AW55" s="1314"/>
      <c r="AX55" s="1314"/>
      <c r="AY55" s="1314"/>
      <c r="AZ55" s="1314"/>
      <c r="BA55" s="1314"/>
      <c r="BB55" s="1312" t="s">
        <v>622</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623</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625</v>
      </c>
    </row>
    <row r="64" spans="1:109">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620</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c r="B73" s="395"/>
      <c r="G73" s="1317"/>
      <c r="H73" s="1317"/>
      <c r="I73" s="1317"/>
      <c r="J73" s="1317"/>
      <c r="K73" s="1313"/>
      <c r="L73" s="1313"/>
      <c r="M73" s="1313"/>
      <c r="N73" s="1313"/>
      <c r="AM73" s="404"/>
      <c r="AN73" s="1312" t="s">
        <v>621</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627</v>
      </c>
      <c r="BC75" s="1312"/>
      <c r="BD75" s="1312"/>
      <c r="BE75" s="1312"/>
      <c r="BF75" s="1312"/>
      <c r="BG75" s="1312"/>
      <c r="BH75" s="1312"/>
      <c r="BI75" s="1312"/>
      <c r="BJ75" s="1312"/>
      <c r="BK75" s="1312"/>
      <c r="BL75" s="1312"/>
      <c r="BM75" s="1312"/>
      <c r="BN75" s="1312"/>
      <c r="BO75" s="1312"/>
      <c r="BP75" s="1309">
        <v>4.4000000000000004</v>
      </c>
      <c r="BQ75" s="1309"/>
      <c r="BR75" s="1309"/>
      <c r="BS75" s="1309"/>
      <c r="BT75" s="1309"/>
      <c r="BU75" s="1309"/>
      <c r="BV75" s="1309"/>
      <c r="BW75" s="1309"/>
      <c r="BX75" s="1309">
        <v>4.4000000000000004</v>
      </c>
      <c r="BY75" s="1309"/>
      <c r="BZ75" s="1309"/>
      <c r="CA75" s="1309"/>
      <c r="CB75" s="1309"/>
      <c r="CC75" s="1309"/>
      <c r="CD75" s="1309"/>
      <c r="CE75" s="1309"/>
      <c r="CF75" s="1309">
        <v>4.7</v>
      </c>
      <c r="CG75" s="1309"/>
      <c r="CH75" s="1309"/>
      <c r="CI75" s="1309"/>
      <c r="CJ75" s="1309"/>
      <c r="CK75" s="1309"/>
      <c r="CL75" s="1309"/>
      <c r="CM75" s="1309"/>
      <c r="CN75" s="1309">
        <v>5.4</v>
      </c>
      <c r="CO75" s="1309"/>
      <c r="CP75" s="1309"/>
      <c r="CQ75" s="1309"/>
      <c r="CR75" s="1309"/>
      <c r="CS75" s="1309"/>
      <c r="CT75" s="1309"/>
      <c r="CU75" s="1309"/>
      <c r="CV75" s="1309">
        <v>5.8</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622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627</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REFc154S8471G4WRPzCkszL+a69XlllsoE3DS3dVkDnBMpi5ovE8F4rLTUf2Vu9Rihu838W5lxR5A4vEMLx0ew==" saltValue="BeXott7qxUZSAjf2x+4c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Uie/wFVCn0s1ygIWOwDw/ORA+Y6Ncnn8u5q55la5+kGddAQi8/u5btY9xUVedEUEH/8qYoP8726JoWT+a3x4ng==" saltValue="DFVKtDgvYlTzkMCuxQzQ1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rDCzKi5Vgx1SxCq4D/G1/rspAkP8mYkIAPENknegfbeG7s58MqXJ/ETc4iww2eyCWO1yUBWBjJ2B0Hj17P9c9A==" saltValue="D/YDMqwvcxLaFTNMZDKN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188029</v>
      </c>
      <c r="E3" s="162"/>
      <c r="F3" s="163">
        <v>162193</v>
      </c>
      <c r="G3" s="164"/>
      <c r="H3" s="165"/>
    </row>
    <row r="4" spans="1:8">
      <c r="A4" s="166"/>
      <c r="B4" s="167"/>
      <c r="C4" s="168"/>
      <c r="D4" s="169">
        <v>157596</v>
      </c>
      <c r="E4" s="170"/>
      <c r="F4" s="171">
        <v>79985</v>
      </c>
      <c r="G4" s="172"/>
      <c r="H4" s="173"/>
    </row>
    <row r="5" spans="1:8">
      <c r="A5" s="154" t="s">
        <v>554</v>
      </c>
      <c r="B5" s="159"/>
      <c r="C5" s="160"/>
      <c r="D5" s="161">
        <v>136954</v>
      </c>
      <c r="E5" s="162"/>
      <c r="F5" s="163">
        <v>168868</v>
      </c>
      <c r="G5" s="164"/>
      <c r="H5" s="165"/>
    </row>
    <row r="6" spans="1:8">
      <c r="A6" s="166"/>
      <c r="B6" s="167"/>
      <c r="C6" s="168"/>
      <c r="D6" s="169">
        <v>76479</v>
      </c>
      <c r="E6" s="170"/>
      <c r="F6" s="171">
        <v>79360</v>
      </c>
      <c r="G6" s="172"/>
      <c r="H6" s="173"/>
    </row>
    <row r="7" spans="1:8">
      <c r="A7" s="154" t="s">
        <v>555</v>
      </c>
      <c r="B7" s="159"/>
      <c r="C7" s="160"/>
      <c r="D7" s="161">
        <v>121952</v>
      </c>
      <c r="E7" s="162"/>
      <c r="F7" s="163">
        <v>202870</v>
      </c>
      <c r="G7" s="164"/>
      <c r="H7" s="165"/>
    </row>
    <row r="8" spans="1:8">
      <c r="A8" s="166"/>
      <c r="B8" s="167"/>
      <c r="C8" s="168"/>
      <c r="D8" s="169">
        <v>71378</v>
      </c>
      <c r="E8" s="170"/>
      <c r="F8" s="171">
        <v>79735</v>
      </c>
      <c r="G8" s="172"/>
      <c r="H8" s="173"/>
    </row>
    <row r="9" spans="1:8">
      <c r="A9" s="154" t="s">
        <v>556</v>
      </c>
      <c r="B9" s="159"/>
      <c r="C9" s="160"/>
      <c r="D9" s="161">
        <v>129340</v>
      </c>
      <c r="E9" s="162"/>
      <c r="F9" s="163">
        <v>167497</v>
      </c>
      <c r="G9" s="164"/>
      <c r="H9" s="165"/>
    </row>
    <row r="10" spans="1:8">
      <c r="A10" s="166"/>
      <c r="B10" s="167"/>
      <c r="C10" s="168"/>
      <c r="D10" s="169">
        <v>93688</v>
      </c>
      <c r="E10" s="170"/>
      <c r="F10" s="171">
        <v>82571</v>
      </c>
      <c r="G10" s="172"/>
      <c r="H10" s="173"/>
    </row>
    <row r="11" spans="1:8">
      <c r="A11" s="154" t="s">
        <v>557</v>
      </c>
      <c r="B11" s="159"/>
      <c r="C11" s="160"/>
      <c r="D11" s="161">
        <v>112583</v>
      </c>
      <c r="E11" s="162"/>
      <c r="F11" s="163">
        <v>190274</v>
      </c>
      <c r="G11" s="164"/>
      <c r="H11" s="165"/>
    </row>
    <row r="12" spans="1:8">
      <c r="A12" s="166"/>
      <c r="B12" s="167"/>
      <c r="C12" s="174"/>
      <c r="D12" s="169">
        <v>61765</v>
      </c>
      <c r="E12" s="170"/>
      <c r="F12" s="171">
        <v>88584</v>
      </c>
      <c r="G12" s="172"/>
      <c r="H12" s="173"/>
    </row>
    <row r="13" spans="1:8">
      <c r="A13" s="154"/>
      <c r="B13" s="159"/>
      <c r="C13" s="175"/>
      <c r="D13" s="176">
        <v>137772</v>
      </c>
      <c r="E13" s="177"/>
      <c r="F13" s="178">
        <v>178340</v>
      </c>
      <c r="G13" s="179"/>
      <c r="H13" s="165"/>
    </row>
    <row r="14" spans="1:8">
      <c r="A14" s="166"/>
      <c r="B14" s="167"/>
      <c r="C14" s="168"/>
      <c r="D14" s="169">
        <v>92181</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9.1199999999999992</v>
      </c>
      <c r="C19" s="180">
        <f>ROUND(VALUE(SUBSTITUTE(実質収支比率等に係る経年分析!G$48,"▲","-")),2)</f>
        <v>9.36</v>
      </c>
      <c r="D19" s="180">
        <f>ROUND(VALUE(SUBSTITUTE(実質収支比率等に係る経年分析!H$48,"▲","-")),2)</f>
        <v>10.27</v>
      </c>
      <c r="E19" s="180">
        <f>ROUND(VALUE(SUBSTITUTE(実質収支比率等に係る経年分析!I$48,"▲","-")),2)</f>
        <v>9.1199999999999992</v>
      </c>
      <c r="F19" s="180">
        <f>ROUND(VALUE(SUBSTITUTE(実質収支比率等に係る経年分析!J$48,"▲","-")),2)</f>
        <v>10.87</v>
      </c>
    </row>
    <row r="20" spans="1:11">
      <c r="A20" s="180" t="s">
        <v>55</v>
      </c>
      <c r="B20" s="180">
        <f>ROUND(VALUE(SUBSTITUTE(実質収支比率等に係る経年分析!F$47,"▲","-")),2)</f>
        <v>30.95</v>
      </c>
      <c r="C20" s="180">
        <f>ROUND(VALUE(SUBSTITUTE(実質収支比率等に係る経年分析!G$47,"▲","-")),2)</f>
        <v>35.76</v>
      </c>
      <c r="D20" s="180">
        <f>ROUND(VALUE(SUBSTITUTE(実質収支比率等に係る経年分析!H$47,"▲","-")),2)</f>
        <v>32.950000000000003</v>
      </c>
      <c r="E20" s="180">
        <f>ROUND(VALUE(SUBSTITUTE(実質収支比率等に係る経年分析!I$47,"▲","-")),2)</f>
        <v>30.12</v>
      </c>
      <c r="F20" s="180">
        <f>ROUND(VALUE(SUBSTITUTE(実質収支比率等に係る経年分析!J$47,"▲","-")),2)</f>
        <v>29.37</v>
      </c>
    </row>
    <row r="21" spans="1:11">
      <c r="A21" s="180" t="s">
        <v>56</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-8.01</v>
      </c>
      <c r="E21" s="180">
        <f>IF(ISNUMBER(VALUE(SUBSTITUTE(実質収支比率等に係る経年分析!I$49,"▲","-"))),ROUND(VALUE(SUBSTITUTE(実質収支比率等に係る経年分析!I$49,"▲","-")),2),NA())</f>
        <v>-9.49</v>
      </c>
      <c r="F21" s="180">
        <f>IF(ISNUMBER(VALUE(SUBSTITUTE(実質収支比率等に係る経年分析!J$49,"▲","-"))),ROUND(VALUE(SUBSTITUTE(実質収支比率等に係る経年分析!J$49,"▲","-")),2),NA())</f>
        <v>-3.65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飯田高原診療所特別会計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1.26</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2.2000000000000002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10.210000000000001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579</v>
      </c>
      <c r="E42" s="182"/>
      <c r="F42" s="182"/>
      <c r="G42" s="182">
        <f>'実質公債費比率（分子）の構造'!L$52</f>
        <v>601</v>
      </c>
      <c r="H42" s="182"/>
      <c r="I42" s="182"/>
      <c r="J42" s="182">
        <f>'実質公債費比率（分子）の構造'!M$52</f>
        <v>555</v>
      </c>
      <c r="K42" s="182"/>
      <c r="L42" s="182"/>
      <c r="M42" s="182">
        <f>'実質公債費比率（分子）の構造'!N$52</f>
        <v>585</v>
      </c>
      <c r="N42" s="182"/>
      <c r="O42" s="182"/>
      <c r="P42" s="182">
        <f>'実質公債費比率（分子）の構造'!O$52</f>
        <v>615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34</v>
      </c>
      <c r="C45" s="182"/>
      <c r="D45" s="182"/>
      <c r="E45" s="182">
        <f>'実質公債費比率（分子）の構造'!L$49</f>
        <v>28</v>
      </c>
      <c r="F45" s="182"/>
      <c r="G45" s="182"/>
      <c r="H45" s="182">
        <f>'実質公債費比率（分子）の構造'!M$49</f>
        <v>28</v>
      </c>
      <c r="I45" s="182"/>
      <c r="J45" s="182"/>
      <c r="K45" s="182">
        <f>'実質公債費比率（分子）の構造'!N$49</f>
        <v>28</v>
      </c>
      <c r="L45" s="182"/>
      <c r="M45" s="182"/>
      <c r="N45" s="182">
        <f>'実質公債費比率（分子）の構造'!O$49</f>
        <v>22</v>
      </c>
      <c r="O45" s="182"/>
      <c r="P45" s="182"/>
    </row>
    <row r="46" spans="1:16">
      <c r="A46" s="182" t="s">
        <v>67</v>
      </c>
      <c r="B46" s="182">
        <f>'実質公債費比率（分子）の構造'!K$48</f>
        <v>11</v>
      </c>
      <c r="C46" s="182"/>
      <c r="D46" s="182"/>
      <c r="E46" s="182">
        <f>'実質公債費比率（分子）の構造'!L$48</f>
        <v>6</v>
      </c>
      <c r="F46" s="182"/>
      <c r="G46" s="182"/>
      <c r="H46" s="182">
        <f>'実質公債費比率（分子）の構造'!M$48</f>
        <v>4</v>
      </c>
      <c r="I46" s="182"/>
      <c r="J46" s="182"/>
      <c r="K46" s="182">
        <f>'実質公債費比率（分子）の構造'!N$48</f>
        <v>2</v>
      </c>
      <c r="L46" s="182"/>
      <c r="M46" s="182"/>
      <c r="N46" s="182">
        <f>'実質公債費比率（分子）の構造'!O$48</f>
        <v>21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694</v>
      </c>
      <c r="C49" s="182"/>
      <c r="D49" s="182"/>
      <c r="E49" s="182">
        <f>'実質公債費比率（分子）の構造'!L$45</f>
        <v>737</v>
      </c>
      <c r="F49" s="182"/>
      <c r="G49" s="182"/>
      <c r="H49" s="182">
        <f>'実質公債費比率（分子）の構造'!M$45</f>
        <v>702</v>
      </c>
      <c r="I49" s="182"/>
      <c r="J49" s="182"/>
      <c r="K49" s="182">
        <f>'実質公債費比率（分子）の構造'!N$45</f>
        <v>772</v>
      </c>
      <c r="L49" s="182"/>
      <c r="M49" s="182"/>
      <c r="N49" s="182">
        <f>'実質公債費比率（分子）の構造'!O$45</f>
        <v>774</v>
      </c>
      <c r="O49" s="182"/>
      <c r="P49" s="182"/>
    </row>
    <row r="50" spans="1:16">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170</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217</v>
      </c>
      <c r="M50" s="182" t="e">
        <f>NA()</f>
        <v>#N/A</v>
      </c>
      <c r="N50" s="182" t="e">
        <f>NA()</f>
        <v>#N/A</v>
      </c>
      <c r="O50" s="182">
        <f>IF(ISNUMBER('実質公債費比率（分子）の構造'!O$53),'実質公債費比率（分子）の構造'!O$53,NA())</f>
        <v>202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5440</v>
      </c>
      <c r="E56" s="181"/>
      <c r="F56" s="181"/>
      <c r="G56" s="181">
        <f>'将来負担比率（分子）の構造'!J$52</f>
        <v>5395</v>
      </c>
      <c r="H56" s="181"/>
      <c r="I56" s="181"/>
      <c r="J56" s="181">
        <f>'将来負担比率（分子）の構造'!K$52</f>
        <v>5252</v>
      </c>
      <c r="K56" s="181"/>
      <c r="L56" s="181"/>
      <c r="M56" s="181">
        <f>'将来負担比率（分子）の構造'!L$52</f>
        <v>5143</v>
      </c>
      <c r="N56" s="181"/>
      <c r="O56" s="181"/>
      <c r="P56" s="181">
        <f>'将来負担比率（分子）の構造'!M$52</f>
        <v>4771</v>
      </c>
    </row>
    <row r="57" spans="1:16">
      <c r="A57" s="181" t="s">
        <v>42</v>
      </c>
      <c r="B57" s="181"/>
      <c r="C57" s="181"/>
      <c r="D57" s="181">
        <f>'将来負担比率（分子）の構造'!I$51</f>
        <v>206</v>
      </c>
      <c r="E57" s="181"/>
      <c r="F57" s="181"/>
      <c r="G57" s="181">
        <f>'将来負担比率（分子）の構造'!J$51</f>
        <v>306</v>
      </c>
      <c r="H57" s="181"/>
      <c r="I57" s="181"/>
      <c r="J57" s="181">
        <f>'将来負担比率（分子）の構造'!K$51</f>
        <v>296</v>
      </c>
      <c r="K57" s="181"/>
      <c r="L57" s="181"/>
      <c r="M57" s="181">
        <f>'将来負担比率（分子）の構造'!L$51</f>
        <v>239</v>
      </c>
      <c r="N57" s="181"/>
      <c r="O57" s="181"/>
      <c r="P57" s="181">
        <f>'将来負担比率（分子）の構造'!M$51</f>
        <v>213</v>
      </c>
    </row>
    <row r="58" spans="1:16">
      <c r="A58" s="181" t="s">
        <v>41</v>
      </c>
      <c r="B58" s="181"/>
      <c r="C58" s="181"/>
      <c r="D58" s="181">
        <f>'将来負担比率（分子）の構造'!I$50</f>
        <v>7135</v>
      </c>
      <c r="E58" s="181"/>
      <c r="F58" s="181"/>
      <c r="G58" s="181">
        <f>'将来負担比率（分子）の構造'!J$50</f>
        <v>7066</v>
      </c>
      <c r="H58" s="181"/>
      <c r="I58" s="181"/>
      <c r="J58" s="181">
        <f>'将来負担比率（分子）の構造'!K$50</f>
        <v>7189</v>
      </c>
      <c r="K58" s="181"/>
      <c r="L58" s="181"/>
      <c r="M58" s="181">
        <f>'将来負担比率（分子）の構造'!L$50</f>
        <v>7034</v>
      </c>
      <c r="N58" s="181"/>
      <c r="O58" s="181"/>
      <c r="P58" s="181">
        <f>'将来負担比率（分子）の構造'!M$50</f>
        <v>7248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937</v>
      </c>
      <c r="C62" s="181"/>
      <c r="D62" s="181"/>
      <c r="E62" s="181">
        <f>'将来負担比率（分子）の構造'!J$45</f>
        <v>859</v>
      </c>
      <c r="F62" s="181"/>
      <c r="G62" s="181"/>
      <c r="H62" s="181">
        <f>'将来負担比率（分子）の構造'!K$45</f>
        <v>477</v>
      </c>
      <c r="I62" s="181"/>
      <c r="J62" s="181"/>
      <c r="K62" s="181">
        <f>'将来負担比率（分子）の構造'!L$45</f>
        <v>342</v>
      </c>
      <c r="L62" s="181"/>
      <c r="M62" s="181"/>
      <c r="N62" s="181">
        <f>'将来負担比率（分子）の構造'!M$45</f>
        <v>209</v>
      </c>
      <c r="O62" s="181"/>
      <c r="P62" s="181"/>
    </row>
    <row r="63" spans="1:16">
      <c r="A63" s="181" t="s">
        <v>34</v>
      </c>
      <c r="B63" s="181">
        <f>'将来負担比率（分子）の構造'!I$44</f>
        <v>160</v>
      </c>
      <c r="C63" s="181"/>
      <c r="D63" s="181"/>
      <c r="E63" s="181">
        <f>'将来負担比率（分子）の構造'!J$44</f>
        <v>132</v>
      </c>
      <c r="F63" s="181"/>
      <c r="G63" s="181"/>
      <c r="H63" s="181">
        <f>'将来負担比率（分子）の構造'!K$44</f>
        <v>120</v>
      </c>
      <c r="I63" s="181"/>
      <c r="J63" s="181"/>
      <c r="K63" s="181">
        <f>'将来負担比率（分子）の構造'!L$44</f>
        <v>106</v>
      </c>
      <c r="L63" s="181"/>
      <c r="M63" s="181"/>
      <c r="N63" s="181">
        <f>'将来負担比率（分子）の構造'!M$44</f>
        <v>94</v>
      </c>
      <c r="O63" s="181"/>
      <c r="P63" s="181"/>
    </row>
    <row r="64" spans="1:16">
      <c r="A64" s="181" t="s">
        <v>33</v>
      </c>
      <c r="B64" s="181">
        <f>'将来負担比率（分子）の構造'!I$43</f>
        <v>122</v>
      </c>
      <c r="C64" s="181"/>
      <c r="D64" s="181"/>
      <c r="E64" s="181">
        <f>'将来負担比率（分子）の構造'!J$43</f>
        <v>113</v>
      </c>
      <c r="F64" s="181"/>
      <c r="G64" s="181"/>
      <c r="H64" s="181">
        <f>'将来負担比率（分子）の構造'!K$43</f>
        <v>88</v>
      </c>
      <c r="I64" s="181"/>
      <c r="J64" s="181"/>
      <c r="K64" s="181">
        <f>'将来負担比率（分子）の構造'!L$43</f>
        <v>52</v>
      </c>
      <c r="L64" s="181"/>
      <c r="M64" s="181"/>
      <c r="N64" s="181">
        <f>'将来負担比率（分子）の構造'!M$43</f>
        <v>89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6737</v>
      </c>
      <c r="C66" s="181"/>
      <c r="D66" s="181"/>
      <c r="E66" s="181">
        <f>'将来負担比率（分子）の構造'!J$41</f>
        <v>6713</v>
      </c>
      <c r="F66" s="181"/>
      <c r="G66" s="181"/>
      <c r="H66" s="181">
        <f>'将来負担比率（分子）の構造'!K$41</f>
        <v>6501</v>
      </c>
      <c r="I66" s="181"/>
      <c r="J66" s="181"/>
      <c r="K66" s="181">
        <f>'将来負担比率（分子）の構造'!L$41</f>
        <v>6285</v>
      </c>
      <c r="L66" s="181"/>
      <c r="M66" s="181"/>
      <c r="N66" s="181">
        <f>'将来負担比率（分子）の構造'!M$41</f>
        <v>5758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1322</v>
      </c>
      <c r="C72" s="185">
        <f>基金残高に係る経年分析!G55</f>
        <v>1199</v>
      </c>
      <c r="D72" s="185">
        <f>基金残高に係る経年分析!H55</f>
        <v>1166</v>
      </c>
    </row>
    <row r="73" spans="1:16">
      <c r="A73" s="184" t="s">
        <v>78</v>
      </c>
      <c r="B73" s="185">
        <f>基金残高に係る経年分析!F56</f>
        <v>1360</v>
      </c>
      <c r="C73" s="185">
        <f>基金残高に係る経年分析!G56</f>
        <v>1476</v>
      </c>
      <c r="D73" s="185">
        <f>基金残高に係る経年分析!H56</f>
        <v>1302</v>
      </c>
    </row>
    <row r="74" spans="1:16">
      <c r="A74" s="184" t="s">
        <v>79</v>
      </c>
      <c r="B74" s="185">
        <f>基金残高に係る経年分析!F57</f>
        <v>4286</v>
      </c>
      <c r="C74" s="185">
        <f>基金残高に係る経年分析!G57</f>
        <v>4108</v>
      </c>
      <c r="D74" s="185">
        <f>基金残高に係る経年分析!H57</f>
        <v>4181</v>
      </c>
    </row>
  </sheetData>
  <sheetProtection algorithmName="SHA-512" hashValue="lxKfEvBE5gYtR3nsFtwuNh7cPLSV3CjiiM4NeHJtR3YJu2cAPft3TPMf3uavH/8mNANi/LD4S7HGSkRM3IHSWw==" saltValue="mDzcmE5d9/4yqoLPghiC+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230</v>
      </c>
      <c r="C5" s="745"/>
      <c r="D5" s="745"/>
      <c r="E5" s="745"/>
      <c r="F5" s="745"/>
      <c r="G5" s="745"/>
      <c r="H5" s="745"/>
      <c r="I5" s="745"/>
      <c r="J5" s="745"/>
      <c r="K5" s="745"/>
      <c r="L5" s="745"/>
      <c r="M5" s="745"/>
      <c r="N5" s="745"/>
      <c r="O5" s="745"/>
      <c r="P5" s="745"/>
      <c r="Q5" s="746"/>
      <c r="R5" s="733">
        <v>1261999</v>
      </c>
      <c r="S5" s="734"/>
      <c r="T5" s="734"/>
      <c r="U5" s="734"/>
      <c r="V5" s="734"/>
      <c r="W5" s="734"/>
      <c r="X5" s="734"/>
      <c r="Y5" s="777"/>
      <c r="Z5" s="795">
        <v>16.899999999999999</v>
      </c>
      <c r="AA5" s="795"/>
      <c r="AB5" s="795"/>
      <c r="AC5" s="795"/>
      <c r="AD5" s="796">
        <v>1261999</v>
      </c>
      <c r="AE5" s="796"/>
      <c r="AF5" s="796"/>
      <c r="AG5" s="796"/>
      <c r="AH5" s="796"/>
      <c r="AI5" s="796"/>
      <c r="AJ5" s="796"/>
      <c r="AK5" s="796"/>
      <c r="AL5" s="778">
        <v>31.4</v>
      </c>
      <c r="AM5" s="749"/>
      <c r="AN5" s="749"/>
      <c r="AO5" s="779"/>
      <c r="AP5" s="744" t="s">
        <v>231</v>
      </c>
      <c r="AQ5" s="745"/>
      <c r="AR5" s="745"/>
      <c r="AS5" s="745"/>
      <c r="AT5" s="745"/>
      <c r="AU5" s="745"/>
      <c r="AV5" s="745"/>
      <c r="AW5" s="745"/>
      <c r="AX5" s="745"/>
      <c r="AY5" s="745"/>
      <c r="AZ5" s="745"/>
      <c r="BA5" s="745"/>
      <c r="BB5" s="745"/>
      <c r="BC5" s="745"/>
      <c r="BD5" s="745"/>
      <c r="BE5" s="745"/>
      <c r="BF5" s="746"/>
      <c r="BG5" s="678">
        <v>1238983</v>
      </c>
      <c r="BH5" s="679"/>
      <c r="BI5" s="679"/>
      <c r="BJ5" s="679"/>
      <c r="BK5" s="679"/>
      <c r="BL5" s="679"/>
      <c r="BM5" s="679"/>
      <c r="BN5" s="680"/>
      <c r="BO5" s="715">
        <v>98.2</v>
      </c>
      <c r="BP5" s="715"/>
      <c r="BQ5" s="715"/>
      <c r="BR5" s="715"/>
      <c r="BS5" s="716" t="s">
        <v>132</v>
      </c>
      <c r="BT5" s="716"/>
      <c r="BU5" s="716"/>
      <c r="BV5" s="716"/>
      <c r="BW5" s="716"/>
      <c r="BX5" s="716"/>
      <c r="BY5" s="716"/>
      <c r="BZ5" s="716"/>
      <c r="CA5" s="716"/>
      <c r="CB5" s="766"/>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c r="B6" s="675" t="s">
        <v>235</v>
      </c>
      <c r="C6" s="676"/>
      <c r="D6" s="676"/>
      <c r="E6" s="676"/>
      <c r="F6" s="676"/>
      <c r="G6" s="676"/>
      <c r="H6" s="676"/>
      <c r="I6" s="676"/>
      <c r="J6" s="676"/>
      <c r="K6" s="676"/>
      <c r="L6" s="676"/>
      <c r="M6" s="676"/>
      <c r="N6" s="676"/>
      <c r="O6" s="676"/>
      <c r="P6" s="676"/>
      <c r="Q6" s="677"/>
      <c r="R6" s="678">
        <v>101296</v>
      </c>
      <c r="S6" s="679"/>
      <c r="T6" s="679"/>
      <c r="U6" s="679"/>
      <c r="V6" s="679"/>
      <c r="W6" s="679"/>
      <c r="X6" s="679"/>
      <c r="Y6" s="680"/>
      <c r="Z6" s="715">
        <v>1.4</v>
      </c>
      <c r="AA6" s="715"/>
      <c r="AB6" s="715"/>
      <c r="AC6" s="715"/>
      <c r="AD6" s="716">
        <v>101296</v>
      </c>
      <c r="AE6" s="716"/>
      <c r="AF6" s="716"/>
      <c r="AG6" s="716"/>
      <c r="AH6" s="716"/>
      <c r="AI6" s="716"/>
      <c r="AJ6" s="716"/>
      <c r="AK6" s="716"/>
      <c r="AL6" s="681">
        <v>2.5</v>
      </c>
      <c r="AM6" s="682"/>
      <c r="AN6" s="682"/>
      <c r="AO6" s="717"/>
      <c r="AP6" s="675" t="s">
        <v>236</v>
      </c>
      <c r="AQ6" s="676"/>
      <c r="AR6" s="676"/>
      <c r="AS6" s="676"/>
      <c r="AT6" s="676"/>
      <c r="AU6" s="676"/>
      <c r="AV6" s="676"/>
      <c r="AW6" s="676"/>
      <c r="AX6" s="676"/>
      <c r="AY6" s="676"/>
      <c r="AZ6" s="676"/>
      <c r="BA6" s="676"/>
      <c r="BB6" s="676"/>
      <c r="BC6" s="676"/>
      <c r="BD6" s="676"/>
      <c r="BE6" s="676"/>
      <c r="BF6" s="677"/>
      <c r="BG6" s="678">
        <v>1238983</v>
      </c>
      <c r="BH6" s="679"/>
      <c r="BI6" s="679"/>
      <c r="BJ6" s="679"/>
      <c r="BK6" s="679"/>
      <c r="BL6" s="679"/>
      <c r="BM6" s="679"/>
      <c r="BN6" s="680"/>
      <c r="BO6" s="715">
        <v>98.2</v>
      </c>
      <c r="BP6" s="715"/>
      <c r="BQ6" s="715"/>
      <c r="BR6" s="715"/>
      <c r="BS6" s="716" t="s">
        <v>237</v>
      </c>
      <c r="BT6" s="716"/>
      <c r="BU6" s="716"/>
      <c r="BV6" s="716"/>
      <c r="BW6" s="716"/>
      <c r="BX6" s="716"/>
      <c r="BY6" s="716"/>
      <c r="BZ6" s="716"/>
      <c r="CA6" s="716"/>
      <c r="CB6" s="766"/>
      <c r="CD6" s="736" t="s">
        <v>238</v>
      </c>
      <c r="CE6" s="737"/>
      <c r="CF6" s="737"/>
      <c r="CG6" s="737"/>
      <c r="CH6" s="737"/>
      <c r="CI6" s="737"/>
      <c r="CJ6" s="737"/>
      <c r="CK6" s="737"/>
      <c r="CL6" s="737"/>
      <c r="CM6" s="737"/>
      <c r="CN6" s="737"/>
      <c r="CO6" s="737"/>
      <c r="CP6" s="737"/>
      <c r="CQ6" s="738"/>
      <c r="CR6" s="678">
        <v>86257</v>
      </c>
      <c r="CS6" s="679"/>
      <c r="CT6" s="679"/>
      <c r="CU6" s="679"/>
      <c r="CV6" s="679"/>
      <c r="CW6" s="679"/>
      <c r="CX6" s="679"/>
      <c r="CY6" s="680"/>
      <c r="CZ6" s="778">
        <v>1.2</v>
      </c>
      <c r="DA6" s="749"/>
      <c r="DB6" s="749"/>
      <c r="DC6" s="781"/>
      <c r="DD6" s="684" t="s">
        <v>132</v>
      </c>
      <c r="DE6" s="679"/>
      <c r="DF6" s="679"/>
      <c r="DG6" s="679"/>
      <c r="DH6" s="679"/>
      <c r="DI6" s="679"/>
      <c r="DJ6" s="679"/>
      <c r="DK6" s="679"/>
      <c r="DL6" s="679"/>
      <c r="DM6" s="679"/>
      <c r="DN6" s="679"/>
      <c r="DO6" s="679"/>
      <c r="DP6" s="680"/>
      <c r="DQ6" s="684">
        <v>86257</v>
      </c>
      <c r="DR6" s="679"/>
      <c r="DS6" s="679"/>
      <c r="DT6" s="679"/>
      <c r="DU6" s="679"/>
      <c r="DV6" s="679"/>
      <c r="DW6" s="679"/>
      <c r="DX6" s="679"/>
      <c r="DY6" s="679"/>
      <c r="DZ6" s="679"/>
      <c r="EA6" s="679"/>
      <c r="EB6" s="679"/>
      <c r="EC6" s="722"/>
    </row>
    <row r="7" spans="2:143" ht="11.25" customHeight="1">
      <c r="B7" s="675" t="s">
        <v>239</v>
      </c>
      <c r="C7" s="676"/>
      <c r="D7" s="676"/>
      <c r="E7" s="676"/>
      <c r="F7" s="676"/>
      <c r="G7" s="676"/>
      <c r="H7" s="676"/>
      <c r="I7" s="676"/>
      <c r="J7" s="676"/>
      <c r="K7" s="676"/>
      <c r="L7" s="676"/>
      <c r="M7" s="676"/>
      <c r="N7" s="676"/>
      <c r="O7" s="676"/>
      <c r="P7" s="676"/>
      <c r="Q7" s="677"/>
      <c r="R7" s="678">
        <v>590</v>
      </c>
      <c r="S7" s="679"/>
      <c r="T7" s="679"/>
      <c r="U7" s="679"/>
      <c r="V7" s="679"/>
      <c r="W7" s="679"/>
      <c r="X7" s="679"/>
      <c r="Y7" s="680"/>
      <c r="Z7" s="715">
        <v>0</v>
      </c>
      <c r="AA7" s="715"/>
      <c r="AB7" s="715"/>
      <c r="AC7" s="715"/>
      <c r="AD7" s="716">
        <v>590</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334235</v>
      </c>
      <c r="BH7" s="679"/>
      <c r="BI7" s="679"/>
      <c r="BJ7" s="679"/>
      <c r="BK7" s="679"/>
      <c r="BL7" s="679"/>
      <c r="BM7" s="679"/>
      <c r="BN7" s="680"/>
      <c r="BO7" s="715">
        <v>26.5</v>
      </c>
      <c r="BP7" s="715"/>
      <c r="BQ7" s="715"/>
      <c r="BR7" s="715"/>
      <c r="BS7" s="716" t="s">
        <v>178</v>
      </c>
      <c r="BT7" s="716"/>
      <c r="BU7" s="716"/>
      <c r="BV7" s="716"/>
      <c r="BW7" s="716"/>
      <c r="BX7" s="716"/>
      <c r="BY7" s="716"/>
      <c r="BZ7" s="716"/>
      <c r="CA7" s="716"/>
      <c r="CB7" s="766"/>
      <c r="CD7" s="711" t="s">
        <v>241</v>
      </c>
      <c r="CE7" s="712"/>
      <c r="CF7" s="712"/>
      <c r="CG7" s="712"/>
      <c r="CH7" s="712"/>
      <c r="CI7" s="712"/>
      <c r="CJ7" s="712"/>
      <c r="CK7" s="712"/>
      <c r="CL7" s="712"/>
      <c r="CM7" s="712"/>
      <c r="CN7" s="712"/>
      <c r="CO7" s="712"/>
      <c r="CP7" s="712"/>
      <c r="CQ7" s="713"/>
      <c r="CR7" s="678">
        <v>1601033</v>
      </c>
      <c r="CS7" s="679"/>
      <c r="CT7" s="679"/>
      <c r="CU7" s="679"/>
      <c r="CV7" s="679"/>
      <c r="CW7" s="679"/>
      <c r="CX7" s="679"/>
      <c r="CY7" s="680"/>
      <c r="CZ7" s="715">
        <v>22.7</v>
      </c>
      <c r="DA7" s="715"/>
      <c r="DB7" s="715"/>
      <c r="DC7" s="715"/>
      <c r="DD7" s="684">
        <v>109247</v>
      </c>
      <c r="DE7" s="679"/>
      <c r="DF7" s="679"/>
      <c r="DG7" s="679"/>
      <c r="DH7" s="679"/>
      <c r="DI7" s="679"/>
      <c r="DJ7" s="679"/>
      <c r="DK7" s="679"/>
      <c r="DL7" s="679"/>
      <c r="DM7" s="679"/>
      <c r="DN7" s="679"/>
      <c r="DO7" s="679"/>
      <c r="DP7" s="680"/>
      <c r="DQ7" s="684">
        <v>1160029</v>
      </c>
      <c r="DR7" s="679"/>
      <c r="DS7" s="679"/>
      <c r="DT7" s="679"/>
      <c r="DU7" s="679"/>
      <c r="DV7" s="679"/>
      <c r="DW7" s="679"/>
      <c r="DX7" s="679"/>
      <c r="DY7" s="679"/>
      <c r="DZ7" s="679"/>
      <c r="EA7" s="679"/>
      <c r="EB7" s="679"/>
      <c r="EC7" s="722"/>
    </row>
    <row r="8" spans="2:143" ht="11.25" customHeight="1">
      <c r="B8" s="675" t="s">
        <v>242</v>
      </c>
      <c r="C8" s="676"/>
      <c r="D8" s="676"/>
      <c r="E8" s="676"/>
      <c r="F8" s="676"/>
      <c r="G8" s="676"/>
      <c r="H8" s="676"/>
      <c r="I8" s="676"/>
      <c r="J8" s="676"/>
      <c r="K8" s="676"/>
      <c r="L8" s="676"/>
      <c r="M8" s="676"/>
      <c r="N8" s="676"/>
      <c r="O8" s="676"/>
      <c r="P8" s="676"/>
      <c r="Q8" s="677"/>
      <c r="R8" s="678">
        <v>1931</v>
      </c>
      <c r="S8" s="679"/>
      <c r="T8" s="679"/>
      <c r="U8" s="679"/>
      <c r="V8" s="679"/>
      <c r="W8" s="679"/>
      <c r="X8" s="679"/>
      <c r="Y8" s="680"/>
      <c r="Z8" s="715">
        <v>0</v>
      </c>
      <c r="AA8" s="715"/>
      <c r="AB8" s="715"/>
      <c r="AC8" s="715"/>
      <c r="AD8" s="716">
        <v>1931</v>
      </c>
      <c r="AE8" s="716"/>
      <c r="AF8" s="716"/>
      <c r="AG8" s="716"/>
      <c r="AH8" s="716"/>
      <c r="AI8" s="716"/>
      <c r="AJ8" s="716"/>
      <c r="AK8" s="716"/>
      <c r="AL8" s="681">
        <v>0</v>
      </c>
      <c r="AM8" s="682"/>
      <c r="AN8" s="682"/>
      <c r="AO8" s="717"/>
      <c r="AP8" s="675" t="s">
        <v>243</v>
      </c>
      <c r="AQ8" s="676"/>
      <c r="AR8" s="676"/>
      <c r="AS8" s="676"/>
      <c r="AT8" s="676"/>
      <c r="AU8" s="676"/>
      <c r="AV8" s="676"/>
      <c r="AW8" s="676"/>
      <c r="AX8" s="676"/>
      <c r="AY8" s="676"/>
      <c r="AZ8" s="676"/>
      <c r="BA8" s="676"/>
      <c r="BB8" s="676"/>
      <c r="BC8" s="676"/>
      <c r="BD8" s="676"/>
      <c r="BE8" s="676"/>
      <c r="BF8" s="677"/>
      <c r="BG8" s="678">
        <v>15817</v>
      </c>
      <c r="BH8" s="679"/>
      <c r="BI8" s="679"/>
      <c r="BJ8" s="679"/>
      <c r="BK8" s="679"/>
      <c r="BL8" s="679"/>
      <c r="BM8" s="679"/>
      <c r="BN8" s="680"/>
      <c r="BO8" s="715">
        <v>1.3</v>
      </c>
      <c r="BP8" s="715"/>
      <c r="BQ8" s="715"/>
      <c r="BR8" s="715"/>
      <c r="BS8" s="684" t="s">
        <v>132</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1606032</v>
      </c>
      <c r="CS8" s="679"/>
      <c r="CT8" s="679"/>
      <c r="CU8" s="679"/>
      <c r="CV8" s="679"/>
      <c r="CW8" s="679"/>
      <c r="CX8" s="679"/>
      <c r="CY8" s="680"/>
      <c r="CZ8" s="715">
        <v>22.8</v>
      </c>
      <c r="DA8" s="715"/>
      <c r="DB8" s="715"/>
      <c r="DC8" s="715"/>
      <c r="DD8" s="684">
        <v>11557</v>
      </c>
      <c r="DE8" s="679"/>
      <c r="DF8" s="679"/>
      <c r="DG8" s="679"/>
      <c r="DH8" s="679"/>
      <c r="DI8" s="679"/>
      <c r="DJ8" s="679"/>
      <c r="DK8" s="679"/>
      <c r="DL8" s="679"/>
      <c r="DM8" s="679"/>
      <c r="DN8" s="679"/>
      <c r="DO8" s="679"/>
      <c r="DP8" s="680"/>
      <c r="DQ8" s="684">
        <v>1064926</v>
      </c>
      <c r="DR8" s="679"/>
      <c r="DS8" s="679"/>
      <c r="DT8" s="679"/>
      <c r="DU8" s="679"/>
      <c r="DV8" s="679"/>
      <c r="DW8" s="679"/>
      <c r="DX8" s="679"/>
      <c r="DY8" s="679"/>
      <c r="DZ8" s="679"/>
      <c r="EA8" s="679"/>
      <c r="EB8" s="679"/>
      <c r="EC8" s="722"/>
    </row>
    <row r="9" spans="2:143" ht="11.25" customHeight="1">
      <c r="B9" s="675" t="s">
        <v>245</v>
      </c>
      <c r="C9" s="676"/>
      <c r="D9" s="676"/>
      <c r="E9" s="676"/>
      <c r="F9" s="676"/>
      <c r="G9" s="676"/>
      <c r="H9" s="676"/>
      <c r="I9" s="676"/>
      <c r="J9" s="676"/>
      <c r="K9" s="676"/>
      <c r="L9" s="676"/>
      <c r="M9" s="676"/>
      <c r="N9" s="676"/>
      <c r="O9" s="676"/>
      <c r="P9" s="676"/>
      <c r="Q9" s="677"/>
      <c r="R9" s="678">
        <v>1131</v>
      </c>
      <c r="S9" s="679"/>
      <c r="T9" s="679"/>
      <c r="U9" s="679"/>
      <c r="V9" s="679"/>
      <c r="W9" s="679"/>
      <c r="X9" s="679"/>
      <c r="Y9" s="680"/>
      <c r="Z9" s="715">
        <v>0</v>
      </c>
      <c r="AA9" s="715"/>
      <c r="AB9" s="715"/>
      <c r="AC9" s="715"/>
      <c r="AD9" s="716">
        <v>1131</v>
      </c>
      <c r="AE9" s="716"/>
      <c r="AF9" s="716"/>
      <c r="AG9" s="716"/>
      <c r="AH9" s="716"/>
      <c r="AI9" s="716"/>
      <c r="AJ9" s="716"/>
      <c r="AK9" s="716"/>
      <c r="AL9" s="681">
        <v>0</v>
      </c>
      <c r="AM9" s="682"/>
      <c r="AN9" s="682"/>
      <c r="AO9" s="717"/>
      <c r="AP9" s="675" t="s">
        <v>246</v>
      </c>
      <c r="AQ9" s="676"/>
      <c r="AR9" s="676"/>
      <c r="AS9" s="676"/>
      <c r="AT9" s="676"/>
      <c r="AU9" s="676"/>
      <c r="AV9" s="676"/>
      <c r="AW9" s="676"/>
      <c r="AX9" s="676"/>
      <c r="AY9" s="676"/>
      <c r="AZ9" s="676"/>
      <c r="BA9" s="676"/>
      <c r="BB9" s="676"/>
      <c r="BC9" s="676"/>
      <c r="BD9" s="676"/>
      <c r="BE9" s="676"/>
      <c r="BF9" s="677"/>
      <c r="BG9" s="678">
        <v>242355</v>
      </c>
      <c r="BH9" s="679"/>
      <c r="BI9" s="679"/>
      <c r="BJ9" s="679"/>
      <c r="BK9" s="679"/>
      <c r="BL9" s="679"/>
      <c r="BM9" s="679"/>
      <c r="BN9" s="680"/>
      <c r="BO9" s="715">
        <v>19.2</v>
      </c>
      <c r="BP9" s="715"/>
      <c r="BQ9" s="715"/>
      <c r="BR9" s="715"/>
      <c r="BS9" s="684" t="s">
        <v>132</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550952</v>
      </c>
      <c r="CS9" s="679"/>
      <c r="CT9" s="679"/>
      <c r="CU9" s="679"/>
      <c r="CV9" s="679"/>
      <c r="CW9" s="679"/>
      <c r="CX9" s="679"/>
      <c r="CY9" s="680"/>
      <c r="CZ9" s="715">
        <v>7.8</v>
      </c>
      <c r="DA9" s="715"/>
      <c r="DB9" s="715"/>
      <c r="DC9" s="715"/>
      <c r="DD9" s="684">
        <v>55716</v>
      </c>
      <c r="DE9" s="679"/>
      <c r="DF9" s="679"/>
      <c r="DG9" s="679"/>
      <c r="DH9" s="679"/>
      <c r="DI9" s="679"/>
      <c r="DJ9" s="679"/>
      <c r="DK9" s="679"/>
      <c r="DL9" s="679"/>
      <c r="DM9" s="679"/>
      <c r="DN9" s="679"/>
      <c r="DO9" s="679"/>
      <c r="DP9" s="680"/>
      <c r="DQ9" s="684">
        <v>442105</v>
      </c>
      <c r="DR9" s="679"/>
      <c r="DS9" s="679"/>
      <c r="DT9" s="679"/>
      <c r="DU9" s="679"/>
      <c r="DV9" s="679"/>
      <c r="DW9" s="679"/>
      <c r="DX9" s="679"/>
      <c r="DY9" s="679"/>
      <c r="DZ9" s="679"/>
      <c r="EA9" s="679"/>
      <c r="EB9" s="679"/>
      <c r="EC9" s="722"/>
    </row>
    <row r="10" spans="2:143" ht="11.25" customHeight="1">
      <c r="B10" s="675" t="s">
        <v>248</v>
      </c>
      <c r="C10" s="676"/>
      <c r="D10" s="676"/>
      <c r="E10" s="676"/>
      <c r="F10" s="676"/>
      <c r="G10" s="676"/>
      <c r="H10" s="676"/>
      <c r="I10" s="676"/>
      <c r="J10" s="676"/>
      <c r="K10" s="676"/>
      <c r="L10" s="676"/>
      <c r="M10" s="676"/>
      <c r="N10" s="676"/>
      <c r="O10" s="676"/>
      <c r="P10" s="676"/>
      <c r="Q10" s="677"/>
      <c r="R10" s="678" t="s">
        <v>132</v>
      </c>
      <c r="S10" s="679"/>
      <c r="T10" s="679"/>
      <c r="U10" s="679"/>
      <c r="V10" s="679"/>
      <c r="W10" s="679"/>
      <c r="X10" s="679"/>
      <c r="Y10" s="680"/>
      <c r="Z10" s="715" t="s">
        <v>132</v>
      </c>
      <c r="AA10" s="715"/>
      <c r="AB10" s="715"/>
      <c r="AC10" s="715"/>
      <c r="AD10" s="716" t="s">
        <v>249</v>
      </c>
      <c r="AE10" s="716"/>
      <c r="AF10" s="716"/>
      <c r="AG10" s="716"/>
      <c r="AH10" s="716"/>
      <c r="AI10" s="716"/>
      <c r="AJ10" s="716"/>
      <c r="AK10" s="716"/>
      <c r="AL10" s="681" t="s">
        <v>132</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24474</v>
      </c>
      <c r="BH10" s="679"/>
      <c r="BI10" s="679"/>
      <c r="BJ10" s="679"/>
      <c r="BK10" s="679"/>
      <c r="BL10" s="679"/>
      <c r="BM10" s="679"/>
      <c r="BN10" s="680"/>
      <c r="BO10" s="715">
        <v>1.9</v>
      </c>
      <c r="BP10" s="715"/>
      <c r="BQ10" s="715"/>
      <c r="BR10" s="715"/>
      <c r="BS10" s="684" t="s">
        <v>132</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3052</v>
      </c>
      <c r="CS10" s="679"/>
      <c r="CT10" s="679"/>
      <c r="CU10" s="679"/>
      <c r="CV10" s="679"/>
      <c r="CW10" s="679"/>
      <c r="CX10" s="679"/>
      <c r="CY10" s="680"/>
      <c r="CZ10" s="715">
        <v>0</v>
      </c>
      <c r="DA10" s="715"/>
      <c r="DB10" s="715"/>
      <c r="DC10" s="715"/>
      <c r="DD10" s="684" t="s">
        <v>132</v>
      </c>
      <c r="DE10" s="679"/>
      <c r="DF10" s="679"/>
      <c r="DG10" s="679"/>
      <c r="DH10" s="679"/>
      <c r="DI10" s="679"/>
      <c r="DJ10" s="679"/>
      <c r="DK10" s="679"/>
      <c r="DL10" s="679"/>
      <c r="DM10" s="679"/>
      <c r="DN10" s="679"/>
      <c r="DO10" s="679"/>
      <c r="DP10" s="680"/>
      <c r="DQ10" s="684">
        <v>3052</v>
      </c>
      <c r="DR10" s="679"/>
      <c r="DS10" s="679"/>
      <c r="DT10" s="679"/>
      <c r="DU10" s="679"/>
      <c r="DV10" s="679"/>
      <c r="DW10" s="679"/>
      <c r="DX10" s="679"/>
      <c r="DY10" s="679"/>
      <c r="DZ10" s="679"/>
      <c r="EA10" s="679"/>
      <c r="EB10" s="679"/>
      <c r="EC10" s="722"/>
    </row>
    <row r="11" spans="2:143" ht="11.25" customHeight="1">
      <c r="B11" s="675" t="s">
        <v>252</v>
      </c>
      <c r="C11" s="676"/>
      <c r="D11" s="676"/>
      <c r="E11" s="676"/>
      <c r="F11" s="676"/>
      <c r="G11" s="676"/>
      <c r="H11" s="676"/>
      <c r="I11" s="676"/>
      <c r="J11" s="676"/>
      <c r="K11" s="676"/>
      <c r="L11" s="676"/>
      <c r="M11" s="676"/>
      <c r="N11" s="676"/>
      <c r="O11" s="676"/>
      <c r="P11" s="676"/>
      <c r="Q11" s="677"/>
      <c r="R11" s="678">
        <v>170783</v>
      </c>
      <c r="S11" s="679"/>
      <c r="T11" s="679"/>
      <c r="U11" s="679"/>
      <c r="V11" s="679"/>
      <c r="W11" s="679"/>
      <c r="X11" s="679"/>
      <c r="Y11" s="680"/>
      <c r="Z11" s="681">
        <v>2.2999999999999998</v>
      </c>
      <c r="AA11" s="682"/>
      <c r="AB11" s="682"/>
      <c r="AC11" s="683"/>
      <c r="AD11" s="684">
        <v>170783</v>
      </c>
      <c r="AE11" s="679"/>
      <c r="AF11" s="679"/>
      <c r="AG11" s="679"/>
      <c r="AH11" s="679"/>
      <c r="AI11" s="679"/>
      <c r="AJ11" s="679"/>
      <c r="AK11" s="680"/>
      <c r="AL11" s="681">
        <v>4.2</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51589</v>
      </c>
      <c r="BH11" s="679"/>
      <c r="BI11" s="679"/>
      <c r="BJ11" s="679"/>
      <c r="BK11" s="679"/>
      <c r="BL11" s="679"/>
      <c r="BM11" s="679"/>
      <c r="BN11" s="680"/>
      <c r="BO11" s="715">
        <v>4.0999999999999996</v>
      </c>
      <c r="BP11" s="715"/>
      <c r="BQ11" s="715"/>
      <c r="BR11" s="715"/>
      <c r="BS11" s="684" t="s">
        <v>132</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416400</v>
      </c>
      <c r="CS11" s="679"/>
      <c r="CT11" s="679"/>
      <c r="CU11" s="679"/>
      <c r="CV11" s="679"/>
      <c r="CW11" s="679"/>
      <c r="CX11" s="679"/>
      <c r="CY11" s="680"/>
      <c r="CZ11" s="715">
        <v>5.9</v>
      </c>
      <c r="DA11" s="715"/>
      <c r="DB11" s="715"/>
      <c r="DC11" s="715"/>
      <c r="DD11" s="684">
        <v>92532</v>
      </c>
      <c r="DE11" s="679"/>
      <c r="DF11" s="679"/>
      <c r="DG11" s="679"/>
      <c r="DH11" s="679"/>
      <c r="DI11" s="679"/>
      <c r="DJ11" s="679"/>
      <c r="DK11" s="679"/>
      <c r="DL11" s="679"/>
      <c r="DM11" s="679"/>
      <c r="DN11" s="679"/>
      <c r="DO11" s="679"/>
      <c r="DP11" s="680"/>
      <c r="DQ11" s="684">
        <v>188209</v>
      </c>
      <c r="DR11" s="679"/>
      <c r="DS11" s="679"/>
      <c r="DT11" s="679"/>
      <c r="DU11" s="679"/>
      <c r="DV11" s="679"/>
      <c r="DW11" s="679"/>
      <c r="DX11" s="679"/>
      <c r="DY11" s="679"/>
      <c r="DZ11" s="679"/>
      <c r="EA11" s="679"/>
      <c r="EB11" s="679"/>
      <c r="EC11" s="722"/>
    </row>
    <row r="12" spans="2:143" ht="11.25" customHeight="1">
      <c r="B12" s="675" t="s">
        <v>255</v>
      </c>
      <c r="C12" s="676"/>
      <c r="D12" s="676"/>
      <c r="E12" s="676"/>
      <c r="F12" s="676"/>
      <c r="G12" s="676"/>
      <c r="H12" s="676"/>
      <c r="I12" s="676"/>
      <c r="J12" s="676"/>
      <c r="K12" s="676"/>
      <c r="L12" s="676"/>
      <c r="M12" s="676"/>
      <c r="N12" s="676"/>
      <c r="O12" s="676"/>
      <c r="P12" s="676"/>
      <c r="Q12" s="677"/>
      <c r="R12" s="678">
        <v>2490</v>
      </c>
      <c r="S12" s="679"/>
      <c r="T12" s="679"/>
      <c r="U12" s="679"/>
      <c r="V12" s="679"/>
      <c r="W12" s="679"/>
      <c r="X12" s="679"/>
      <c r="Y12" s="680"/>
      <c r="Z12" s="715">
        <v>0</v>
      </c>
      <c r="AA12" s="715"/>
      <c r="AB12" s="715"/>
      <c r="AC12" s="715"/>
      <c r="AD12" s="716">
        <v>2490</v>
      </c>
      <c r="AE12" s="716"/>
      <c r="AF12" s="716"/>
      <c r="AG12" s="716"/>
      <c r="AH12" s="716"/>
      <c r="AI12" s="716"/>
      <c r="AJ12" s="716"/>
      <c r="AK12" s="716"/>
      <c r="AL12" s="681">
        <v>0.1</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834420</v>
      </c>
      <c r="BH12" s="679"/>
      <c r="BI12" s="679"/>
      <c r="BJ12" s="679"/>
      <c r="BK12" s="679"/>
      <c r="BL12" s="679"/>
      <c r="BM12" s="679"/>
      <c r="BN12" s="680"/>
      <c r="BO12" s="715">
        <v>66.099999999999994</v>
      </c>
      <c r="BP12" s="715"/>
      <c r="BQ12" s="715"/>
      <c r="BR12" s="715"/>
      <c r="BS12" s="684" t="s">
        <v>132</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277756</v>
      </c>
      <c r="CS12" s="679"/>
      <c r="CT12" s="679"/>
      <c r="CU12" s="679"/>
      <c r="CV12" s="679"/>
      <c r="CW12" s="679"/>
      <c r="CX12" s="679"/>
      <c r="CY12" s="680"/>
      <c r="CZ12" s="715">
        <v>3.9</v>
      </c>
      <c r="DA12" s="715"/>
      <c r="DB12" s="715"/>
      <c r="DC12" s="715"/>
      <c r="DD12" s="684">
        <v>58289</v>
      </c>
      <c r="DE12" s="679"/>
      <c r="DF12" s="679"/>
      <c r="DG12" s="679"/>
      <c r="DH12" s="679"/>
      <c r="DI12" s="679"/>
      <c r="DJ12" s="679"/>
      <c r="DK12" s="679"/>
      <c r="DL12" s="679"/>
      <c r="DM12" s="679"/>
      <c r="DN12" s="679"/>
      <c r="DO12" s="679"/>
      <c r="DP12" s="680"/>
      <c r="DQ12" s="684">
        <v>89204</v>
      </c>
      <c r="DR12" s="679"/>
      <c r="DS12" s="679"/>
      <c r="DT12" s="679"/>
      <c r="DU12" s="679"/>
      <c r="DV12" s="679"/>
      <c r="DW12" s="679"/>
      <c r="DX12" s="679"/>
      <c r="DY12" s="679"/>
      <c r="DZ12" s="679"/>
      <c r="EA12" s="679"/>
      <c r="EB12" s="679"/>
      <c r="EC12" s="722"/>
    </row>
    <row r="13" spans="2:143" ht="11.25" customHeight="1">
      <c r="B13" s="675" t="s">
        <v>258</v>
      </c>
      <c r="C13" s="676"/>
      <c r="D13" s="676"/>
      <c r="E13" s="676"/>
      <c r="F13" s="676"/>
      <c r="G13" s="676"/>
      <c r="H13" s="676"/>
      <c r="I13" s="676"/>
      <c r="J13" s="676"/>
      <c r="K13" s="676"/>
      <c r="L13" s="676"/>
      <c r="M13" s="676"/>
      <c r="N13" s="676"/>
      <c r="O13" s="676"/>
      <c r="P13" s="676"/>
      <c r="Q13" s="677"/>
      <c r="R13" s="678" t="s">
        <v>132</v>
      </c>
      <c r="S13" s="679"/>
      <c r="T13" s="679"/>
      <c r="U13" s="679"/>
      <c r="V13" s="679"/>
      <c r="W13" s="679"/>
      <c r="X13" s="679"/>
      <c r="Y13" s="680"/>
      <c r="Z13" s="715" t="s">
        <v>132</v>
      </c>
      <c r="AA13" s="715"/>
      <c r="AB13" s="715"/>
      <c r="AC13" s="715"/>
      <c r="AD13" s="716" t="s">
        <v>249</v>
      </c>
      <c r="AE13" s="716"/>
      <c r="AF13" s="716"/>
      <c r="AG13" s="716"/>
      <c r="AH13" s="716"/>
      <c r="AI13" s="716"/>
      <c r="AJ13" s="716"/>
      <c r="AK13" s="716"/>
      <c r="AL13" s="681" t="s">
        <v>132</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823564</v>
      </c>
      <c r="BH13" s="679"/>
      <c r="BI13" s="679"/>
      <c r="BJ13" s="679"/>
      <c r="BK13" s="679"/>
      <c r="BL13" s="679"/>
      <c r="BM13" s="679"/>
      <c r="BN13" s="680"/>
      <c r="BO13" s="715">
        <v>65.3</v>
      </c>
      <c r="BP13" s="715"/>
      <c r="BQ13" s="715"/>
      <c r="BR13" s="715"/>
      <c r="BS13" s="684" t="s">
        <v>132</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605819</v>
      </c>
      <c r="CS13" s="679"/>
      <c r="CT13" s="679"/>
      <c r="CU13" s="679"/>
      <c r="CV13" s="679"/>
      <c r="CW13" s="679"/>
      <c r="CX13" s="679"/>
      <c r="CY13" s="680"/>
      <c r="CZ13" s="715">
        <v>8.6</v>
      </c>
      <c r="DA13" s="715"/>
      <c r="DB13" s="715"/>
      <c r="DC13" s="715"/>
      <c r="DD13" s="684">
        <v>519719</v>
      </c>
      <c r="DE13" s="679"/>
      <c r="DF13" s="679"/>
      <c r="DG13" s="679"/>
      <c r="DH13" s="679"/>
      <c r="DI13" s="679"/>
      <c r="DJ13" s="679"/>
      <c r="DK13" s="679"/>
      <c r="DL13" s="679"/>
      <c r="DM13" s="679"/>
      <c r="DN13" s="679"/>
      <c r="DO13" s="679"/>
      <c r="DP13" s="680"/>
      <c r="DQ13" s="684">
        <v>143596</v>
      </c>
      <c r="DR13" s="679"/>
      <c r="DS13" s="679"/>
      <c r="DT13" s="679"/>
      <c r="DU13" s="679"/>
      <c r="DV13" s="679"/>
      <c r="DW13" s="679"/>
      <c r="DX13" s="679"/>
      <c r="DY13" s="679"/>
      <c r="DZ13" s="679"/>
      <c r="EA13" s="679"/>
      <c r="EB13" s="679"/>
      <c r="EC13" s="722"/>
    </row>
    <row r="14" spans="2:143" ht="11.25" customHeight="1">
      <c r="B14" s="675" t="s">
        <v>261</v>
      </c>
      <c r="C14" s="676"/>
      <c r="D14" s="676"/>
      <c r="E14" s="676"/>
      <c r="F14" s="676"/>
      <c r="G14" s="676"/>
      <c r="H14" s="676"/>
      <c r="I14" s="676"/>
      <c r="J14" s="676"/>
      <c r="K14" s="676"/>
      <c r="L14" s="676"/>
      <c r="M14" s="676"/>
      <c r="N14" s="676"/>
      <c r="O14" s="676"/>
      <c r="P14" s="676"/>
      <c r="Q14" s="677"/>
      <c r="R14" s="678">
        <v>9794</v>
      </c>
      <c r="S14" s="679"/>
      <c r="T14" s="679"/>
      <c r="U14" s="679"/>
      <c r="V14" s="679"/>
      <c r="W14" s="679"/>
      <c r="X14" s="679"/>
      <c r="Y14" s="680"/>
      <c r="Z14" s="715">
        <v>0.1</v>
      </c>
      <c r="AA14" s="715"/>
      <c r="AB14" s="715"/>
      <c r="AC14" s="715"/>
      <c r="AD14" s="716">
        <v>9794</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38946</v>
      </c>
      <c r="BH14" s="679"/>
      <c r="BI14" s="679"/>
      <c r="BJ14" s="679"/>
      <c r="BK14" s="679"/>
      <c r="BL14" s="679"/>
      <c r="BM14" s="679"/>
      <c r="BN14" s="680"/>
      <c r="BO14" s="715">
        <v>3.1</v>
      </c>
      <c r="BP14" s="715"/>
      <c r="BQ14" s="715"/>
      <c r="BR14" s="715"/>
      <c r="BS14" s="684" t="s">
        <v>249</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244228</v>
      </c>
      <c r="CS14" s="679"/>
      <c r="CT14" s="679"/>
      <c r="CU14" s="679"/>
      <c r="CV14" s="679"/>
      <c r="CW14" s="679"/>
      <c r="CX14" s="679"/>
      <c r="CY14" s="680"/>
      <c r="CZ14" s="715">
        <v>3.5</v>
      </c>
      <c r="DA14" s="715"/>
      <c r="DB14" s="715"/>
      <c r="DC14" s="715"/>
      <c r="DD14" s="684">
        <v>50875</v>
      </c>
      <c r="DE14" s="679"/>
      <c r="DF14" s="679"/>
      <c r="DG14" s="679"/>
      <c r="DH14" s="679"/>
      <c r="DI14" s="679"/>
      <c r="DJ14" s="679"/>
      <c r="DK14" s="679"/>
      <c r="DL14" s="679"/>
      <c r="DM14" s="679"/>
      <c r="DN14" s="679"/>
      <c r="DO14" s="679"/>
      <c r="DP14" s="680"/>
      <c r="DQ14" s="684">
        <v>239682</v>
      </c>
      <c r="DR14" s="679"/>
      <c r="DS14" s="679"/>
      <c r="DT14" s="679"/>
      <c r="DU14" s="679"/>
      <c r="DV14" s="679"/>
      <c r="DW14" s="679"/>
      <c r="DX14" s="679"/>
      <c r="DY14" s="679"/>
      <c r="DZ14" s="679"/>
      <c r="EA14" s="679"/>
      <c r="EB14" s="679"/>
      <c r="EC14" s="722"/>
    </row>
    <row r="15" spans="2:143" ht="11.25" customHeight="1">
      <c r="B15" s="675" t="s">
        <v>264</v>
      </c>
      <c r="C15" s="676"/>
      <c r="D15" s="676"/>
      <c r="E15" s="676"/>
      <c r="F15" s="676"/>
      <c r="G15" s="676"/>
      <c r="H15" s="676"/>
      <c r="I15" s="676"/>
      <c r="J15" s="676"/>
      <c r="K15" s="676"/>
      <c r="L15" s="676"/>
      <c r="M15" s="676"/>
      <c r="N15" s="676"/>
      <c r="O15" s="676"/>
      <c r="P15" s="676"/>
      <c r="Q15" s="677"/>
      <c r="R15" s="678" t="s">
        <v>132</v>
      </c>
      <c r="S15" s="679"/>
      <c r="T15" s="679"/>
      <c r="U15" s="679"/>
      <c r="V15" s="679"/>
      <c r="W15" s="679"/>
      <c r="X15" s="679"/>
      <c r="Y15" s="680"/>
      <c r="Z15" s="715" t="s">
        <v>132</v>
      </c>
      <c r="AA15" s="715"/>
      <c r="AB15" s="715"/>
      <c r="AC15" s="715"/>
      <c r="AD15" s="716" t="s">
        <v>132</v>
      </c>
      <c r="AE15" s="716"/>
      <c r="AF15" s="716"/>
      <c r="AG15" s="716"/>
      <c r="AH15" s="716"/>
      <c r="AI15" s="716"/>
      <c r="AJ15" s="716"/>
      <c r="AK15" s="716"/>
      <c r="AL15" s="681" t="s">
        <v>132</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31382</v>
      </c>
      <c r="BH15" s="679"/>
      <c r="BI15" s="679"/>
      <c r="BJ15" s="679"/>
      <c r="BK15" s="679"/>
      <c r="BL15" s="679"/>
      <c r="BM15" s="679"/>
      <c r="BN15" s="680"/>
      <c r="BO15" s="715">
        <v>2.5</v>
      </c>
      <c r="BP15" s="715"/>
      <c r="BQ15" s="715"/>
      <c r="BR15" s="715"/>
      <c r="BS15" s="684" t="s">
        <v>132</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755803</v>
      </c>
      <c r="CS15" s="679"/>
      <c r="CT15" s="679"/>
      <c r="CU15" s="679"/>
      <c r="CV15" s="679"/>
      <c r="CW15" s="679"/>
      <c r="CX15" s="679"/>
      <c r="CY15" s="680"/>
      <c r="CZ15" s="715">
        <v>10.7</v>
      </c>
      <c r="DA15" s="715"/>
      <c r="DB15" s="715"/>
      <c r="DC15" s="715"/>
      <c r="DD15" s="684">
        <v>153814</v>
      </c>
      <c r="DE15" s="679"/>
      <c r="DF15" s="679"/>
      <c r="DG15" s="679"/>
      <c r="DH15" s="679"/>
      <c r="DI15" s="679"/>
      <c r="DJ15" s="679"/>
      <c r="DK15" s="679"/>
      <c r="DL15" s="679"/>
      <c r="DM15" s="679"/>
      <c r="DN15" s="679"/>
      <c r="DO15" s="679"/>
      <c r="DP15" s="680"/>
      <c r="DQ15" s="684">
        <v>651402</v>
      </c>
      <c r="DR15" s="679"/>
      <c r="DS15" s="679"/>
      <c r="DT15" s="679"/>
      <c r="DU15" s="679"/>
      <c r="DV15" s="679"/>
      <c r="DW15" s="679"/>
      <c r="DX15" s="679"/>
      <c r="DY15" s="679"/>
      <c r="DZ15" s="679"/>
      <c r="EA15" s="679"/>
      <c r="EB15" s="679"/>
      <c r="EC15" s="722"/>
    </row>
    <row r="16" spans="2:143" ht="11.25" customHeight="1">
      <c r="B16" s="675" t="s">
        <v>267</v>
      </c>
      <c r="C16" s="676"/>
      <c r="D16" s="676"/>
      <c r="E16" s="676"/>
      <c r="F16" s="676"/>
      <c r="G16" s="676"/>
      <c r="H16" s="676"/>
      <c r="I16" s="676"/>
      <c r="J16" s="676"/>
      <c r="K16" s="676"/>
      <c r="L16" s="676"/>
      <c r="M16" s="676"/>
      <c r="N16" s="676"/>
      <c r="O16" s="676"/>
      <c r="P16" s="676"/>
      <c r="Q16" s="677"/>
      <c r="R16" s="678">
        <v>2601</v>
      </c>
      <c r="S16" s="679"/>
      <c r="T16" s="679"/>
      <c r="U16" s="679"/>
      <c r="V16" s="679"/>
      <c r="W16" s="679"/>
      <c r="X16" s="679"/>
      <c r="Y16" s="680"/>
      <c r="Z16" s="715">
        <v>0</v>
      </c>
      <c r="AA16" s="715"/>
      <c r="AB16" s="715"/>
      <c r="AC16" s="715"/>
      <c r="AD16" s="716">
        <v>2601</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132</v>
      </c>
      <c r="BH16" s="679"/>
      <c r="BI16" s="679"/>
      <c r="BJ16" s="679"/>
      <c r="BK16" s="679"/>
      <c r="BL16" s="679"/>
      <c r="BM16" s="679"/>
      <c r="BN16" s="680"/>
      <c r="BO16" s="715" t="s">
        <v>132</v>
      </c>
      <c r="BP16" s="715"/>
      <c r="BQ16" s="715"/>
      <c r="BR16" s="715"/>
      <c r="BS16" s="684" t="s">
        <v>132</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119959</v>
      </c>
      <c r="CS16" s="679"/>
      <c r="CT16" s="679"/>
      <c r="CU16" s="679"/>
      <c r="CV16" s="679"/>
      <c r="CW16" s="679"/>
      <c r="CX16" s="679"/>
      <c r="CY16" s="680"/>
      <c r="CZ16" s="715">
        <v>1.7</v>
      </c>
      <c r="DA16" s="715"/>
      <c r="DB16" s="715"/>
      <c r="DC16" s="715"/>
      <c r="DD16" s="684" t="s">
        <v>132</v>
      </c>
      <c r="DE16" s="679"/>
      <c r="DF16" s="679"/>
      <c r="DG16" s="679"/>
      <c r="DH16" s="679"/>
      <c r="DI16" s="679"/>
      <c r="DJ16" s="679"/>
      <c r="DK16" s="679"/>
      <c r="DL16" s="679"/>
      <c r="DM16" s="679"/>
      <c r="DN16" s="679"/>
      <c r="DO16" s="679"/>
      <c r="DP16" s="680"/>
      <c r="DQ16" s="684">
        <v>28105</v>
      </c>
      <c r="DR16" s="679"/>
      <c r="DS16" s="679"/>
      <c r="DT16" s="679"/>
      <c r="DU16" s="679"/>
      <c r="DV16" s="679"/>
      <c r="DW16" s="679"/>
      <c r="DX16" s="679"/>
      <c r="DY16" s="679"/>
      <c r="DZ16" s="679"/>
      <c r="EA16" s="679"/>
      <c r="EB16" s="679"/>
      <c r="EC16" s="722"/>
    </row>
    <row r="17" spans="2:133" ht="11.25" customHeight="1">
      <c r="B17" s="675" t="s">
        <v>270</v>
      </c>
      <c r="C17" s="676"/>
      <c r="D17" s="676"/>
      <c r="E17" s="676"/>
      <c r="F17" s="676"/>
      <c r="G17" s="676"/>
      <c r="H17" s="676"/>
      <c r="I17" s="676"/>
      <c r="J17" s="676"/>
      <c r="K17" s="676"/>
      <c r="L17" s="676"/>
      <c r="M17" s="676"/>
      <c r="N17" s="676"/>
      <c r="O17" s="676"/>
      <c r="P17" s="676"/>
      <c r="Q17" s="677"/>
      <c r="R17" s="678">
        <v>25735</v>
      </c>
      <c r="S17" s="679"/>
      <c r="T17" s="679"/>
      <c r="U17" s="679"/>
      <c r="V17" s="679"/>
      <c r="W17" s="679"/>
      <c r="X17" s="679"/>
      <c r="Y17" s="680"/>
      <c r="Z17" s="715">
        <v>0.3</v>
      </c>
      <c r="AA17" s="715"/>
      <c r="AB17" s="715"/>
      <c r="AC17" s="715"/>
      <c r="AD17" s="716">
        <v>25735</v>
      </c>
      <c r="AE17" s="716"/>
      <c r="AF17" s="716"/>
      <c r="AG17" s="716"/>
      <c r="AH17" s="716"/>
      <c r="AI17" s="716"/>
      <c r="AJ17" s="716"/>
      <c r="AK17" s="716"/>
      <c r="AL17" s="681">
        <v>0.6</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132</v>
      </c>
      <c r="BH17" s="679"/>
      <c r="BI17" s="679"/>
      <c r="BJ17" s="679"/>
      <c r="BK17" s="679"/>
      <c r="BL17" s="679"/>
      <c r="BM17" s="679"/>
      <c r="BN17" s="680"/>
      <c r="BO17" s="715" t="s">
        <v>132</v>
      </c>
      <c r="BP17" s="715"/>
      <c r="BQ17" s="715"/>
      <c r="BR17" s="715"/>
      <c r="BS17" s="684" t="s">
        <v>132</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773572</v>
      </c>
      <c r="CS17" s="679"/>
      <c r="CT17" s="679"/>
      <c r="CU17" s="679"/>
      <c r="CV17" s="679"/>
      <c r="CW17" s="679"/>
      <c r="CX17" s="679"/>
      <c r="CY17" s="680"/>
      <c r="CZ17" s="715">
        <v>11</v>
      </c>
      <c r="DA17" s="715"/>
      <c r="DB17" s="715"/>
      <c r="DC17" s="715"/>
      <c r="DD17" s="684" t="s">
        <v>132</v>
      </c>
      <c r="DE17" s="679"/>
      <c r="DF17" s="679"/>
      <c r="DG17" s="679"/>
      <c r="DH17" s="679"/>
      <c r="DI17" s="679"/>
      <c r="DJ17" s="679"/>
      <c r="DK17" s="679"/>
      <c r="DL17" s="679"/>
      <c r="DM17" s="679"/>
      <c r="DN17" s="679"/>
      <c r="DO17" s="679"/>
      <c r="DP17" s="680"/>
      <c r="DQ17" s="684">
        <v>752840</v>
      </c>
      <c r="DR17" s="679"/>
      <c r="DS17" s="679"/>
      <c r="DT17" s="679"/>
      <c r="DU17" s="679"/>
      <c r="DV17" s="679"/>
      <c r="DW17" s="679"/>
      <c r="DX17" s="679"/>
      <c r="DY17" s="679"/>
      <c r="DZ17" s="679"/>
      <c r="EA17" s="679"/>
      <c r="EB17" s="679"/>
      <c r="EC17" s="722"/>
    </row>
    <row r="18" spans="2:133" ht="11.25" customHeight="1">
      <c r="B18" s="675" t="s">
        <v>273</v>
      </c>
      <c r="C18" s="676"/>
      <c r="D18" s="676"/>
      <c r="E18" s="676"/>
      <c r="F18" s="676"/>
      <c r="G18" s="676"/>
      <c r="H18" s="676"/>
      <c r="I18" s="676"/>
      <c r="J18" s="676"/>
      <c r="K18" s="676"/>
      <c r="L18" s="676"/>
      <c r="M18" s="676"/>
      <c r="N18" s="676"/>
      <c r="O18" s="676"/>
      <c r="P18" s="676"/>
      <c r="Q18" s="677"/>
      <c r="R18" s="678">
        <v>3528</v>
      </c>
      <c r="S18" s="679"/>
      <c r="T18" s="679"/>
      <c r="U18" s="679"/>
      <c r="V18" s="679"/>
      <c r="W18" s="679"/>
      <c r="X18" s="679"/>
      <c r="Y18" s="680"/>
      <c r="Z18" s="715">
        <v>0</v>
      </c>
      <c r="AA18" s="715"/>
      <c r="AB18" s="715"/>
      <c r="AC18" s="715"/>
      <c r="AD18" s="716">
        <v>3528</v>
      </c>
      <c r="AE18" s="716"/>
      <c r="AF18" s="716"/>
      <c r="AG18" s="716"/>
      <c r="AH18" s="716"/>
      <c r="AI18" s="716"/>
      <c r="AJ18" s="716"/>
      <c r="AK18" s="716"/>
      <c r="AL18" s="681">
        <v>0.1</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132</v>
      </c>
      <c r="BH18" s="679"/>
      <c r="BI18" s="679"/>
      <c r="BJ18" s="679"/>
      <c r="BK18" s="679"/>
      <c r="BL18" s="679"/>
      <c r="BM18" s="679"/>
      <c r="BN18" s="680"/>
      <c r="BO18" s="715" t="s">
        <v>249</v>
      </c>
      <c r="BP18" s="715"/>
      <c r="BQ18" s="715"/>
      <c r="BR18" s="715"/>
      <c r="BS18" s="684" t="s">
        <v>178</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132</v>
      </c>
      <c r="CS18" s="679"/>
      <c r="CT18" s="679"/>
      <c r="CU18" s="679"/>
      <c r="CV18" s="679"/>
      <c r="CW18" s="679"/>
      <c r="CX18" s="679"/>
      <c r="CY18" s="680"/>
      <c r="CZ18" s="715" t="s">
        <v>249</v>
      </c>
      <c r="DA18" s="715"/>
      <c r="DB18" s="715"/>
      <c r="DC18" s="715"/>
      <c r="DD18" s="684" t="s">
        <v>132</v>
      </c>
      <c r="DE18" s="679"/>
      <c r="DF18" s="679"/>
      <c r="DG18" s="679"/>
      <c r="DH18" s="679"/>
      <c r="DI18" s="679"/>
      <c r="DJ18" s="679"/>
      <c r="DK18" s="679"/>
      <c r="DL18" s="679"/>
      <c r="DM18" s="679"/>
      <c r="DN18" s="679"/>
      <c r="DO18" s="679"/>
      <c r="DP18" s="680"/>
      <c r="DQ18" s="684" t="s">
        <v>178</v>
      </c>
      <c r="DR18" s="679"/>
      <c r="DS18" s="679"/>
      <c r="DT18" s="679"/>
      <c r="DU18" s="679"/>
      <c r="DV18" s="679"/>
      <c r="DW18" s="679"/>
      <c r="DX18" s="679"/>
      <c r="DY18" s="679"/>
      <c r="DZ18" s="679"/>
      <c r="EA18" s="679"/>
      <c r="EB18" s="679"/>
      <c r="EC18" s="722"/>
    </row>
    <row r="19" spans="2:133" ht="11.25" customHeight="1">
      <c r="B19" s="675" t="s">
        <v>276</v>
      </c>
      <c r="C19" s="676"/>
      <c r="D19" s="676"/>
      <c r="E19" s="676"/>
      <c r="F19" s="676"/>
      <c r="G19" s="676"/>
      <c r="H19" s="676"/>
      <c r="I19" s="676"/>
      <c r="J19" s="676"/>
      <c r="K19" s="676"/>
      <c r="L19" s="676"/>
      <c r="M19" s="676"/>
      <c r="N19" s="676"/>
      <c r="O19" s="676"/>
      <c r="P19" s="676"/>
      <c r="Q19" s="677"/>
      <c r="R19" s="678">
        <v>1284</v>
      </c>
      <c r="S19" s="679"/>
      <c r="T19" s="679"/>
      <c r="U19" s="679"/>
      <c r="V19" s="679"/>
      <c r="W19" s="679"/>
      <c r="X19" s="679"/>
      <c r="Y19" s="680"/>
      <c r="Z19" s="715">
        <v>0</v>
      </c>
      <c r="AA19" s="715"/>
      <c r="AB19" s="715"/>
      <c r="AC19" s="715"/>
      <c r="AD19" s="716">
        <v>1284</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23016</v>
      </c>
      <c r="BH19" s="679"/>
      <c r="BI19" s="679"/>
      <c r="BJ19" s="679"/>
      <c r="BK19" s="679"/>
      <c r="BL19" s="679"/>
      <c r="BM19" s="679"/>
      <c r="BN19" s="680"/>
      <c r="BO19" s="715">
        <v>1.8</v>
      </c>
      <c r="BP19" s="715"/>
      <c r="BQ19" s="715"/>
      <c r="BR19" s="715"/>
      <c r="BS19" s="684" t="s">
        <v>237</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132</v>
      </c>
      <c r="CS19" s="679"/>
      <c r="CT19" s="679"/>
      <c r="CU19" s="679"/>
      <c r="CV19" s="679"/>
      <c r="CW19" s="679"/>
      <c r="CX19" s="679"/>
      <c r="CY19" s="680"/>
      <c r="CZ19" s="715" t="s">
        <v>132</v>
      </c>
      <c r="DA19" s="715"/>
      <c r="DB19" s="715"/>
      <c r="DC19" s="715"/>
      <c r="DD19" s="684" t="s">
        <v>237</v>
      </c>
      <c r="DE19" s="679"/>
      <c r="DF19" s="679"/>
      <c r="DG19" s="679"/>
      <c r="DH19" s="679"/>
      <c r="DI19" s="679"/>
      <c r="DJ19" s="679"/>
      <c r="DK19" s="679"/>
      <c r="DL19" s="679"/>
      <c r="DM19" s="679"/>
      <c r="DN19" s="679"/>
      <c r="DO19" s="679"/>
      <c r="DP19" s="680"/>
      <c r="DQ19" s="684" t="s">
        <v>132</v>
      </c>
      <c r="DR19" s="679"/>
      <c r="DS19" s="679"/>
      <c r="DT19" s="679"/>
      <c r="DU19" s="679"/>
      <c r="DV19" s="679"/>
      <c r="DW19" s="679"/>
      <c r="DX19" s="679"/>
      <c r="DY19" s="679"/>
      <c r="DZ19" s="679"/>
      <c r="EA19" s="679"/>
      <c r="EB19" s="679"/>
      <c r="EC19" s="722"/>
    </row>
    <row r="20" spans="2:133" ht="11.25" customHeight="1">
      <c r="B20" s="675" t="s">
        <v>279</v>
      </c>
      <c r="C20" s="676"/>
      <c r="D20" s="676"/>
      <c r="E20" s="676"/>
      <c r="F20" s="676"/>
      <c r="G20" s="676"/>
      <c r="H20" s="676"/>
      <c r="I20" s="676"/>
      <c r="J20" s="676"/>
      <c r="K20" s="676"/>
      <c r="L20" s="676"/>
      <c r="M20" s="676"/>
      <c r="N20" s="676"/>
      <c r="O20" s="676"/>
      <c r="P20" s="676"/>
      <c r="Q20" s="677"/>
      <c r="R20" s="678">
        <v>209</v>
      </c>
      <c r="S20" s="679"/>
      <c r="T20" s="679"/>
      <c r="U20" s="679"/>
      <c r="V20" s="679"/>
      <c r="W20" s="679"/>
      <c r="X20" s="679"/>
      <c r="Y20" s="680"/>
      <c r="Z20" s="715">
        <v>0</v>
      </c>
      <c r="AA20" s="715"/>
      <c r="AB20" s="715"/>
      <c r="AC20" s="715"/>
      <c r="AD20" s="716">
        <v>209</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23016</v>
      </c>
      <c r="BH20" s="679"/>
      <c r="BI20" s="679"/>
      <c r="BJ20" s="679"/>
      <c r="BK20" s="679"/>
      <c r="BL20" s="679"/>
      <c r="BM20" s="679"/>
      <c r="BN20" s="680"/>
      <c r="BO20" s="715">
        <v>1.8</v>
      </c>
      <c r="BP20" s="715"/>
      <c r="BQ20" s="715"/>
      <c r="BR20" s="715"/>
      <c r="BS20" s="684" t="s">
        <v>132</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7040863</v>
      </c>
      <c r="CS20" s="679"/>
      <c r="CT20" s="679"/>
      <c r="CU20" s="679"/>
      <c r="CV20" s="679"/>
      <c r="CW20" s="679"/>
      <c r="CX20" s="679"/>
      <c r="CY20" s="680"/>
      <c r="CZ20" s="715">
        <v>100</v>
      </c>
      <c r="DA20" s="715"/>
      <c r="DB20" s="715"/>
      <c r="DC20" s="715"/>
      <c r="DD20" s="684">
        <v>1051749</v>
      </c>
      <c r="DE20" s="679"/>
      <c r="DF20" s="679"/>
      <c r="DG20" s="679"/>
      <c r="DH20" s="679"/>
      <c r="DI20" s="679"/>
      <c r="DJ20" s="679"/>
      <c r="DK20" s="679"/>
      <c r="DL20" s="679"/>
      <c r="DM20" s="679"/>
      <c r="DN20" s="679"/>
      <c r="DO20" s="679"/>
      <c r="DP20" s="680"/>
      <c r="DQ20" s="684">
        <v>4849407</v>
      </c>
      <c r="DR20" s="679"/>
      <c r="DS20" s="679"/>
      <c r="DT20" s="679"/>
      <c r="DU20" s="679"/>
      <c r="DV20" s="679"/>
      <c r="DW20" s="679"/>
      <c r="DX20" s="679"/>
      <c r="DY20" s="679"/>
      <c r="DZ20" s="679"/>
      <c r="EA20" s="679"/>
      <c r="EB20" s="679"/>
      <c r="EC20" s="722"/>
    </row>
    <row r="21" spans="2:133" ht="11.25" customHeight="1">
      <c r="B21" s="675" t="s">
        <v>282</v>
      </c>
      <c r="C21" s="676"/>
      <c r="D21" s="676"/>
      <c r="E21" s="676"/>
      <c r="F21" s="676"/>
      <c r="G21" s="676"/>
      <c r="H21" s="676"/>
      <c r="I21" s="676"/>
      <c r="J21" s="676"/>
      <c r="K21" s="676"/>
      <c r="L21" s="676"/>
      <c r="M21" s="676"/>
      <c r="N21" s="676"/>
      <c r="O21" s="676"/>
      <c r="P21" s="676"/>
      <c r="Q21" s="677"/>
      <c r="R21" s="678">
        <v>20714</v>
      </c>
      <c r="S21" s="679"/>
      <c r="T21" s="679"/>
      <c r="U21" s="679"/>
      <c r="V21" s="679"/>
      <c r="W21" s="679"/>
      <c r="X21" s="679"/>
      <c r="Y21" s="680"/>
      <c r="Z21" s="715">
        <v>0.3</v>
      </c>
      <c r="AA21" s="715"/>
      <c r="AB21" s="715"/>
      <c r="AC21" s="715"/>
      <c r="AD21" s="716">
        <v>20714</v>
      </c>
      <c r="AE21" s="716"/>
      <c r="AF21" s="716"/>
      <c r="AG21" s="716"/>
      <c r="AH21" s="716"/>
      <c r="AI21" s="716"/>
      <c r="AJ21" s="716"/>
      <c r="AK21" s="716"/>
      <c r="AL21" s="681">
        <v>0.5</v>
      </c>
      <c r="AM21" s="682"/>
      <c r="AN21" s="682"/>
      <c r="AO21" s="717"/>
      <c r="AP21" s="773" t="s">
        <v>283</v>
      </c>
      <c r="AQ21" s="780"/>
      <c r="AR21" s="780"/>
      <c r="AS21" s="780"/>
      <c r="AT21" s="780"/>
      <c r="AU21" s="780"/>
      <c r="AV21" s="780"/>
      <c r="AW21" s="780"/>
      <c r="AX21" s="780"/>
      <c r="AY21" s="780"/>
      <c r="AZ21" s="780"/>
      <c r="BA21" s="780"/>
      <c r="BB21" s="780"/>
      <c r="BC21" s="780"/>
      <c r="BD21" s="780"/>
      <c r="BE21" s="780"/>
      <c r="BF21" s="775"/>
      <c r="BG21" s="678">
        <v>23016</v>
      </c>
      <c r="BH21" s="679"/>
      <c r="BI21" s="679"/>
      <c r="BJ21" s="679"/>
      <c r="BK21" s="679"/>
      <c r="BL21" s="679"/>
      <c r="BM21" s="679"/>
      <c r="BN21" s="680"/>
      <c r="BO21" s="715">
        <v>1.8</v>
      </c>
      <c r="BP21" s="715"/>
      <c r="BQ21" s="715"/>
      <c r="BR21" s="715"/>
      <c r="BS21" s="684" t="s">
        <v>132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284</v>
      </c>
      <c r="C22" s="676"/>
      <c r="D22" s="676"/>
      <c r="E22" s="676"/>
      <c r="F22" s="676"/>
      <c r="G22" s="676"/>
      <c r="H22" s="676"/>
      <c r="I22" s="676"/>
      <c r="J22" s="676"/>
      <c r="K22" s="676"/>
      <c r="L22" s="676"/>
      <c r="M22" s="676"/>
      <c r="N22" s="676"/>
      <c r="O22" s="676"/>
      <c r="P22" s="676"/>
      <c r="Q22" s="677"/>
      <c r="R22" s="678">
        <v>2531381</v>
      </c>
      <c r="S22" s="679"/>
      <c r="T22" s="679"/>
      <c r="U22" s="679"/>
      <c r="V22" s="679"/>
      <c r="W22" s="679"/>
      <c r="X22" s="679"/>
      <c r="Y22" s="680"/>
      <c r="Z22" s="715">
        <v>33.799999999999997</v>
      </c>
      <c r="AA22" s="715"/>
      <c r="AB22" s="715"/>
      <c r="AC22" s="715"/>
      <c r="AD22" s="716">
        <v>2299931</v>
      </c>
      <c r="AE22" s="716"/>
      <c r="AF22" s="716"/>
      <c r="AG22" s="716"/>
      <c r="AH22" s="716"/>
      <c r="AI22" s="716"/>
      <c r="AJ22" s="716"/>
      <c r="AK22" s="716"/>
      <c r="AL22" s="681">
        <v>57.2</v>
      </c>
      <c r="AM22" s="682"/>
      <c r="AN22" s="682"/>
      <c r="AO22" s="717"/>
      <c r="AP22" s="773" t="s">
        <v>285</v>
      </c>
      <c r="AQ22" s="780"/>
      <c r="AR22" s="780"/>
      <c r="AS22" s="780"/>
      <c r="AT22" s="780"/>
      <c r="AU22" s="780"/>
      <c r="AV22" s="780"/>
      <c r="AW22" s="780"/>
      <c r="AX22" s="780"/>
      <c r="AY22" s="780"/>
      <c r="AZ22" s="780"/>
      <c r="BA22" s="780"/>
      <c r="BB22" s="780"/>
      <c r="BC22" s="780"/>
      <c r="BD22" s="780"/>
      <c r="BE22" s="780"/>
      <c r="BF22" s="775"/>
      <c r="BG22" s="678" t="s">
        <v>132</v>
      </c>
      <c r="BH22" s="679"/>
      <c r="BI22" s="679"/>
      <c r="BJ22" s="679"/>
      <c r="BK22" s="679"/>
      <c r="BL22" s="679"/>
      <c r="BM22" s="679"/>
      <c r="BN22" s="680"/>
      <c r="BO22" s="715" t="s">
        <v>249</v>
      </c>
      <c r="BP22" s="715"/>
      <c r="BQ22" s="715"/>
      <c r="BR22" s="715"/>
      <c r="BS22" s="684" t="s">
        <v>132</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287</v>
      </c>
      <c r="C23" s="676"/>
      <c r="D23" s="676"/>
      <c r="E23" s="676"/>
      <c r="F23" s="676"/>
      <c r="G23" s="676"/>
      <c r="H23" s="676"/>
      <c r="I23" s="676"/>
      <c r="J23" s="676"/>
      <c r="K23" s="676"/>
      <c r="L23" s="676"/>
      <c r="M23" s="676"/>
      <c r="N23" s="676"/>
      <c r="O23" s="676"/>
      <c r="P23" s="676"/>
      <c r="Q23" s="677"/>
      <c r="R23" s="678">
        <v>2299931</v>
      </c>
      <c r="S23" s="679"/>
      <c r="T23" s="679"/>
      <c r="U23" s="679"/>
      <c r="V23" s="679"/>
      <c r="W23" s="679"/>
      <c r="X23" s="679"/>
      <c r="Y23" s="680"/>
      <c r="Z23" s="715">
        <v>30.7</v>
      </c>
      <c r="AA23" s="715"/>
      <c r="AB23" s="715"/>
      <c r="AC23" s="715"/>
      <c r="AD23" s="716">
        <v>2299931</v>
      </c>
      <c r="AE23" s="716"/>
      <c r="AF23" s="716"/>
      <c r="AG23" s="716"/>
      <c r="AH23" s="716"/>
      <c r="AI23" s="716"/>
      <c r="AJ23" s="716"/>
      <c r="AK23" s="716"/>
      <c r="AL23" s="681">
        <v>57.2</v>
      </c>
      <c r="AM23" s="682"/>
      <c r="AN23" s="682"/>
      <c r="AO23" s="717"/>
      <c r="AP23" s="773" t="s">
        <v>288</v>
      </c>
      <c r="AQ23" s="780"/>
      <c r="AR23" s="780"/>
      <c r="AS23" s="780"/>
      <c r="AT23" s="780"/>
      <c r="AU23" s="780"/>
      <c r="AV23" s="780"/>
      <c r="AW23" s="780"/>
      <c r="AX23" s="780"/>
      <c r="AY23" s="780"/>
      <c r="AZ23" s="780"/>
      <c r="BA23" s="780"/>
      <c r="BB23" s="780"/>
      <c r="BC23" s="780"/>
      <c r="BD23" s="780"/>
      <c r="BE23" s="780"/>
      <c r="BF23" s="775"/>
      <c r="BG23" s="678" t="s">
        <v>249</v>
      </c>
      <c r="BH23" s="679"/>
      <c r="BI23" s="679"/>
      <c r="BJ23" s="679"/>
      <c r="BK23" s="679"/>
      <c r="BL23" s="679"/>
      <c r="BM23" s="679"/>
      <c r="BN23" s="680"/>
      <c r="BO23" s="715" t="s">
        <v>132</v>
      </c>
      <c r="BP23" s="715"/>
      <c r="BQ23" s="715"/>
      <c r="BR23" s="715"/>
      <c r="BS23" s="684" t="s">
        <v>132</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c r="B24" s="675" t="s">
        <v>294</v>
      </c>
      <c r="C24" s="676"/>
      <c r="D24" s="676"/>
      <c r="E24" s="676"/>
      <c r="F24" s="676"/>
      <c r="G24" s="676"/>
      <c r="H24" s="676"/>
      <c r="I24" s="676"/>
      <c r="J24" s="676"/>
      <c r="K24" s="676"/>
      <c r="L24" s="676"/>
      <c r="M24" s="676"/>
      <c r="N24" s="676"/>
      <c r="O24" s="676"/>
      <c r="P24" s="676"/>
      <c r="Q24" s="677"/>
      <c r="R24" s="678">
        <v>231450</v>
      </c>
      <c r="S24" s="679"/>
      <c r="T24" s="679"/>
      <c r="U24" s="679"/>
      <c r="V24" s="679"/>
      <c r="W24" s="679"/>
      <c r="X24" s="679"/>
      <c r="Y24" s="680"/>
      <c r="Z24" s="715">
        <v>3.1</v>
      </c>
      <c r="AA24" s="715"/>
      <c r="AB24" s="715"/>
      <c r="AC24" s="715"/>
      <c r="AD24" s="716" t="s">
        <v>132</v>
      </c>
      <c r="AE24" s="716"/>
      <c r="AF24" s="716"/>
      <c r="AG24" s="716"/>
      <c r="AH24" s="716"/>
      <c r="AI24" s="716"/>
      <c r="AJ24" s="716"/>
      <c r="AK24" s="716"/>
      <c r="AL24" s="681" t="s">
        <v>132</v>
      </c>
      <c r="AM24" s="682"/>
      <c r="AN24" s="682"/>
      <c r="AO24" s="717"/>
      <c r="AP24" s="773" t="s">
        <v>295</v>
      </c>
      <c r="AQ24" s="780"/>
      <c r="AR24" s="780"/>
      <c r="AS24" s="780"/>
      <c r="AT24" s="780"/>
      <c r="AU24" s="780"/>
      <c r="AV24" s="780"/>
      <c r="AW24" s="780"/>
      <c r="AX24" s="780"/>
      <c r="AY24" s="780"/>
      <c r="AZ24" s="780"/>
      <c r="BA24" s="780"/>
      <c r="BB24" s="780"/>
      <c r="BC24" s="780"/>
      <c r="BD24" s="780"/>
      <c r="BE24" s="780"/>
      <c r="BF24" s="775"/>
      <c r="BG24" s="678" t="s">
        <v>132</v>
      </c>
      <c r="BH24" s="679"/>
      <c r="BI24" s="679"/>
      <c r="BJ24" s="679"/>
      <c r="BK24" s="679"/>
      <c r="BL24" s="679"/>
      <c r="BM24" s="679"/>
      <c r="BN24" s="680"/>
      <c r="BO24" s="715" t="s">
        <v>132</v>
      </c>
      <c r="BP24" s="715"/>
      <c r="BQ24" s="715"/>
      <c r="BR24" s="715"/>
      <c r="BS24" s="684" t="s">
        <v>132</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2437986</v>
      </c>
      <c r="CS24" s="734"/>
      <c r="CT24" s="734"/>
      <c r="CU24" s="734"/>
      <c r="CV24" s="734"/>
      <c r="CW24" s="734"/>
      <c r="CX24" s="734"/>
      <c r="CY24" s="777"/>
      <c r="CZ24" s="778">
        <v>34.6</v>
      </c>
      <c r="DA24" s="749"/>
      <c r="DB24" s="749"/>
      <c r="DC24" s="781"/>
      <c r="DD24" s="776">
        <v>1925867</v>
      </c>
      <c r="DE24" s="734"/>
      <c r="DF24" s="734"/>
      <c r="DG24" s="734"/>
      <c r="DH24" s="734"/>
      <c r="DI24" s="734"/>
      <c r="DJ24" s="734"/>
      <c r="DK24" s="777"/>
      <c r="DL24" s="776">
        <v>1905779</v>
      </c>
      <c r="DM24" s="734"/>
      <c r="DN24" s="734"/>
      <c r="DO24" s="734"/>
      <c r="DP24" s="734"/>
      <c r="DQ24" s="734"/>
      <c r="DR24" s="734"/>
      <c r="DS24" s="734"/>
      <c r="DT24" s="734"/>
      <c r="DU24" s="734"/>
      <c r="DV24" s="777"/>
      <c r="DW24" s="778">
        <v>45.9</v>
      </c>
      <c r="DX24" s="749"/>
      <c r="DY24" s="749"/>
      <c r="DZ24" s="749"/>
      <c r="EA24" s="749"/>
      <c r="EB24" s="749"/>
      <c r="EC24" s="779"/>
    </row>
    <row r="25" spans="2:133" ht="11.25" customHeight="1">
      <c r="B25" s="675" t="s">
        <v>297</v>
      </c>
      <c r="C25" s="676"/>
      <c r="D25" s="676"/>
      <c r="E25" s="676"/>
      <c r="F25" s="676"/>
      <c r="G25" s="676"/>
      <c r="H25" s="676"/>
      <c r="I25" s="676"/>
      <c r="J25" s="676"/>
      <c r="K25" s="676"/>
      <c r="L25" s="676"/>
      <c r="M25" s="676"/>
      <c r="N25" s="676"/>
      <c r="O25" s="676"/>
      <c r="P25" s="676"/>
      <c r="Q25" s="677"/>
      <c r="R25" s="678" t="s">
        <v>132</v>
      </c>
      <c r="S25" s="679"/>
      <c r="T25" s="679"/>
      <c r="U25" s="679"/>
      <c r="V25" s="679"/>
      <c r="W25" s="679"/>
      <c r="X25" s="679"/>
      <c r="Y25" s="680"/>
      <c r="Z25" s="715" t="s">
        <v>132</v>
      </c>
      <c r="AA25" s="715"/>
      <c r="AB25" s="715"/>
      <c r="AC25" s="715"/>
      <c r="AD25" s="716" t="s">
        <v>132</v>
      </c>
      <c r="AE25" s="716"/>
      <c r="AF25" s="716"/>
      <c r="AG25" s="716"/>
      <c r="AH25" s="716"/>
      <c r="AI25" s="716"/>
      <c r="AJ25" s="716"/>
      <c r="AK25" s="716"/>
      <c r="AL25" s="681" t="s">
        <v>132</v>
      </c>
      <c r="AM25" s="682"/>
      <c r="AN25" s="682"/>
      <c r="AO25" s="717"/>
      <c r="AP25" s="773" t="s">
        <v>298</v>
      </c>
      <c r="AQ25" s="780"/>
      <c r="AR25" s="780"/>
      <c r="AS25" s="780"/>
      <c r="AT25" s="780"/>
      <c r="AU25" s="780"/>
      <c r="AV25" s="780"/>
      <c r="AW25" s="780"/>
      <c r="AX25" s="780"/>
      <c r="AY25" s="780"/>
      <c r="AZ25" s="780"/>
      <c r="BA25" s="780"/>
      <c r="BB25" s="780"/>
      <c r="BC25" s="780"/>
      <c r="BD25" s="780"/>
      <c r="BE25" s="780"/>
      <c r="BF25" s="775"/>
      <c r="BG25" s="678" t="s">
        <v>249</v>
      </c>
      <c r="BH25" s="679"/>
      <c r="BI25" s="679"/>
      <c r="BJ25" s="679"/>
      <c r="BK25" s="679"/>
      <c r="BL25" s="679"/>
      <c r="BM25" s="679"/>
      <c r="BN25" s="680"/>
      <c r="BO25" s="715" t="s">
        <v>132</v>
      </c>
      <c r="BP25" s="715"/>
      <c r="BQ25" s="715"/>
      <c r="BR25" s="715"/>
      <c r="BS25" s="684" t="s">
        <v>249</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1142312</v>
      </c>
      <c r="CS25" s="697"/>
      <c r="CT25" s="697"/>
      <c r="CU25" s="697"/>
      <c r="CV25" s="697"/>
      <c r="CW25" s="697"/>
      <c r="CX25" s="697"/>
      <c r="CY25" s="698"/>
      <c r="CZ25" s="681">
        <v>16.2</v>
      </c>
      <c r="DA25" s="699"/>
      <c r="DB25" s="699"/>
      <c r="DC25" s="700"/>
      <c r="DD25" s="684">
        <v>990248</v>
      </c>
      <c r="DE25" s="697"/>
      <c r="DF25" s="697"/>
      <c r="DG25" s="697"/>
      <c r="DH25" s="697"/>
      <c r="DI25" s="697"/>
      <c r="DJ25" s="697"/>
      <c r="DK25" s="698"/>
      <c r="DL25" s="684">
        <v>970160</v>
      </c>
      <c r="DM25" s="697"/>
      <c r="DN25" s="697"/>
      <c r="DO25" s="697"/>
      <c r="DP25" s="697"/>
      <c r="DQ25" s="697"/>
      <c r="DR25" s="697"/>
      <c r="DS25" s="697"/>
      <c r="DT25" s="697"/>
      <c r="DU25" s="697"/>
      <c r="DV25" s="698"/>
      <c r="DW25" s="681">
        <v>23.4</v>
      </c>
      <c r="DX25" s="699"/>
      <c r="DY25" s="699"/>
      <c r="DZ25" s="699"/>
      <c r="EA25" s="699"/>
      <c r="EB25" s="699"/>
      <c r="EC25" s="714"/>
    </row>
    <row r="26" spans="2:133" ht="11.25" customHeight="1">
      <c r="B26" s="675" t="s">
        <v>300</v>
      </c>
      <c r="C26" s="676"/>
      <c r="D26" s="676"/>
      <c r="E26" s="676"/>
      <c r="F26" s="676"/>
      <c r="G26" s="676"/>
      <c r="H26" s="676"/>
      <c r="I26" s="676"/>
      <c r="J26" s="676"/>
      <c r="K26" s="676"/>
      <c r="L26" s="676"/>
      <c r="M26" s="676"/>
      <c r="N26" s="676"/>
      <c r="O26" s="676"/>
      <c r="P26" s="676"/>
      <c r="Q26" s="677"/>
      <c r="R26" s="678">
        <v>4109731</v>
      </c>
      <c r="S26" s="679"/>
      <c r="T26" s="679"/>
      <c r="U26" s="679"/>
      <c r="V26" s="679"/>
      <c r="W26" s="679"/>
      <c r="X26" s="679"/>
      <c r="Y26" s="680"/>
      <c r="Z26" s="715">
        <v>54.9</v>
      </c>
      <c r="AA26" s="715"/>
      <c r="AB26" s="715"/>
      <c r="AC26" s="715"/>
      <c r="AD26" s="716">
        <v>3878281</v>
      </c>
      <c r="AE26" s="716"/>
      <c r="AF26" s="716"/>
      <c r="AG26" s="716"/>
      <c r="AH26" s="716"/>
      <c r="AI26" s="716"/>
      <c r="AJ26" s="716"/>
      <c r="AK26" s="716"/>
      <c r="AL26" s="681">
        <v>96.5</v>
      </c>
      <c r="AM26" s="682"/>
      <c r="AN26" s="682"/>
      <c r="AO26" s="717"/>
      <c r="AP26" s="773" t="s">
        <v>301</v>
      </c>
      <c r="AQ26" s="774"/>
      <c r="AR26" s="774"/>
      <c r="AS26" s="774"/>
      <c r="AT26" s="774"/>
      <c r="AU26" s="774"/>
      <c r="AV26" s="774"/>
      <c r="AW26" s="774"/>
      <c r="AX26" s="774"/>
      <c r="AY26" s="774"/>
      <c r="AZ26" s="774"/>
      <c r="BA26" s="774"/>
      <c r="BB26" s="774"/>
      <c r="BC26" s="774"/>
      <c r="BD26" s="774"/>
      <c r="BE26" s="774"/>
      <c r="BF26" s="775"/>
      <c r="BG26" s="678" t="s">
        <v>132</v>
      </c>
      <c r="BH26" s="679"/>
      <c r="BI26" s="679"/>
      <c r="BJ26" s="679"/>
      <c r="BK26" s="679"/>
      <c r="BL26" s="679"/>
      <c r="BM26" s="679"/>
      <c r="BN26" s="680"/>
      <c r="BO26" s="715" t="s">
        <v>178</v>
      </c>
      <c r="BP26" s="715"/>
      <c r="BQ26" s="715"/>
      <c r="BR26" s="715"/>
      <c r="BS26" s="684" t="s">
        <v>178</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724409</v>
      </c>
      <c r="CS26" s="679"/>
      <c r="CT26" s="679"/>
      <c r="CU26" s="679"/>
      <c r="CV26" s="679"/>
      <c r="CW26" s="679"/>
      <c r="CX26" s="679"/>
      <c r="CY26" s="680"/>
      <c r="CZ26" s="681">
        <v>10.3</v>
      </c>
      <c r="DA26" s="699"/>
      <c r="DB26" s="699"/>
      <c r="DC26" s="700"/>
      <c r="DD26" s="684">
        <v>598635</v>
      </c>
      <c r="DE26" s="679"/>
      <c r="DF26" s="679"/>
      <c r="DG26" s="679"/>
      <c r="DH26" s="679"/>
      <c r="DI26" s="679"/>
      <c r="DJ26" s="679"/>
      <c r="DK26" s="680"/>
      <c r="DL26" s="684" t="s">
        <v>132</v>
      </c>
      <c r="DM26" s="679"/>
      <c r="DN26" s="679"/>
      <c r="DO26" s="679"/>
      <c r="DP26" s="679"/>
      <c r="DQ26" s="679"/>
      <c r="DR26" s="679"/>
      <c r="DS26" s="679"/>
      <c r="DT26" s="679"/>
      <c r="DU26" s="679"/>
      <c r="DV26" s="680"/>
      <c r="DW26" s="681" t="s">
        <v>249</v>
      </c>
      <c r="DX26" s="699"/>
      <c r="DY26" s="699"/>
      <c r="DZ26" s="699"/>
      <c r="EA26" s="699"/>
      <c r="EB26" s="699"/>
      <c r="EC26" s="714"/>
    </row>
    <row r="27" spans="2:133" ht="11.25" customHeight="1">
      <c r="B27" s="675" t="s">
        <v>303</v>
      </c>
      <c r="C27" s="676"/>
      <c r="D27" s="676"/>
      <c r="E27" s="676"/>
      <c r="F27" s="676"/>
      <c r="G27" s="676"/>
      <c r="H27" s="676"/>
      <c r="I27" s="676"/>
      <c r="J27" s="676"/>
      <c r="K27" s="676"/>
      <c r="L27" s="676"/>
      <c r="M27" s="676"/>
      <c r="N27" s="676"/>
      <c r="O27" s="676"/>
      <c r="P27" s="676"/>
      <c r="Q27" s="677"/>
      <c r="R27" s="678">
        <v>1714</v>
      </c>
      <c r="S27" s="679"/>
      <c r="T27" s="679"/>
      <c r="U27" s="679"/>
      <c r="V27" s="679"/>
      <c r="W27" s="679"/>
      <c r="X27" s="679"/>
      <c r="Y27" s="680"/>
      <c r="Z27" s="715">
        <v>0</v>
      </c>
      <c r="AA27" s="715"/>
      <c r="AB27" s="715"/>
      <c r="AC27" s="715"/>
      <c r="AD27" s="716">
        <v>1714</v>
      </c>
      <c r="AE27" s="716"/>
      <c r="AF27" s="716"/>
      <c r="AG27" s="716"/>
      <c r="AH27" s="716"/>
      <c r="AI27" s="716"/>
      <c r="AJ27" s="716"/>
      <c r="AK27" s="716"/>
      <c r="AL27" s="681">
        <v>0</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1261999</v>
      </c>
      <c r="BH27" s="679"/>
      <c r="BI27" s="679"/>
      <c r="BJ27" s="679"/>
      <c r="BK27" s="679"/>
      <c r="BL27" s="679"/>
      <c r="BM27" s="679"/>
      <c r="BN27" s="680"/>
      <c r="BO27" s="715">
        <v>100</v>
      </c>
      <c r="BP27" s="715"/>
      <c r="BQ27" s="715"/>
      <c r="BR27" s="715"/>
      <c r="BS27" s="684" t="s">
        <v>132</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522102</v>
      </c>
      <c r="CS27" s="697"/>
      <c r="CT27" s="697"/>
      <c r="CU27" s="697"/>
      <c r="CV27" s="697"/>
      <c r="CW27" s="697"/>
      <c r="CX27" s="697"/>
      <c r="CY27" s="698"/>
      <c r="CZ27" s="681">
        <v>7.4</v>
      </c>
      <c r="DA27" s="699"/>
      <c r="DB27" s="699"/>
      <c r="DC27" s="700"/>
      <c r="DD27" s="684">
        <v>182779</v>
      </c>
      <c r="DE27" s="697"/>
      <c r="DF27" s="697"/>
      <c r="DG27" s="697"/>
      <c r="DH27" s="697"/>
      <c r="DI27" s="697"/>
      <c r="DJ27" s="697"/>
      <c r="DK27" s="698"/>
      <c r="DL27" s="684">
        <v>182779</v>
      </c>
      <c r="DM27" s="697"/>
      <c r="DN27" s="697"/>
      <c r="DO27" s="697"/>
      <c r="DP27" s="697"/>
      <c r="DQ27" s="697"/>
      <c r="DR27" s="697"/>
      <c r="DS27" s="697"/>
      <c r="DT27" s="697"/>
      <c r="DU27" s="697"/>
      <c r="DV27" s="698"/>
      <c r="DW27" s="681">
        <v>4.4000000000000004</v>
      </c>
      <c r="DX27" s="699"/>
      <c r="DY27" s="699"/>
      <c r="DZ27" s="699"/>
      <c r="EA27" s="699"/>
      <c r="EB27" s="699"/>
      <c r="EC27" s="714"/>
    </row>
    <row r="28" spans="2:133" ht="11.25" customHeight="1">
      <c r="B28" s="675" t="s">
        <v>306</v>
      </c>
      <c r="C28" s="676"/>
      <c r="D28" s="676"/>
      <c r="E28" s="676"/>
      <c r="F28" s="676"/>
      <c r="G28" s="676"/>
      <c r="H28" s="676"/>
      <c r="I28" s="676"/>
      <c r="J28" s="676"/>
      <c r="K28" s="676"/>
      <c r="L28" s="676"/>
      <c r="M28" s="676"/>
      <c r="N28" s="676"/>
      <c r="O28" s="676"/>
      <c r="P28" s="676"/>
      <c r="Q28" s="677"/>
      <c r="R28" s="678">
        <v>44987</v>
      </c>
      <c r="S28" s="679"/>
      <c r="T28" s="679"/>
      <c r="U28" s="679"/>
      <c r="V28" s="679"/>
      <c r="W28" s="679"/>
      <c r="X28" s="679"/>
      <c r="Y28" s="680"/>
      <c r="Z28" s="715">
        <v>0.6</v>
      </c>
      <c r="AA28" s="715"/>
      <c r="AB28" s="715"/>
      <c r="AC28" s="715"/>
      <c r="AD28" s="716" t="s">
        <v>132</v>
      </c>
      <c r="AE28" s="716"/>
      <c r="AF28" s="716"/>
      <c r="AG28" s="716"/>
      <c r="AH28" s="716"/>
      <c r="AI28" s="716"/>
      <c r="AJ28" s="716"/>
      <c r="AK28" s="716"/>
      <c r="AL28" s="681" t="s">
        <v>132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773572</v>
      </c>
      <c r="CS28" s="679"/>
      <c r="CT28" s="679"/>
      <c r="CU28" s="679"/>
      <c r="CV28" s="679"/>
      <c r="CW28" s="679"/>
      <c r="CX28" s="679"/>
      <c r="CY28" s="680"/>
      <c r="CZ28" s="681">
        <v>11</v>
      </c>
      <c r="DA28" s="699"/>
      <c r="DB28" s="699"/>
      <c r="DC28" s="700"/>
      <c r="DD28" s="684">
        <v>752840</v>
      </c>
      <c r="DE28" s="679"/>
      <c r="DF28" s="679"/>
      <c r="DG28" s="679"/>
      <c r="DH28" s="679"/>
      <c r="DI28" s="679"/>
      <c r="DJ28" s="679"/>
      <c r="DK28" s="680"/>
      <c r="DL28" s="684">
        <v>752840</v>
      </c>
      <c r="DM28" s="679"/>
      <c r="DN28" s="679"/>
      <c r="DO28" s="679"/>
      <c r="DP28" s="679"/>
      <c r="DQ28" s="679"/>
      <c r="DR28" s="679"/>
      <c r="DS28" s="679"/>
      <c r="DT28" s="679"/>
      <c r="DU28" s="679"/>
      <c r="DV28" s="680"/>
      <c r="DW28" s="681">
        <v>18.100000000000001</v>
      </c>
      <c r="DX28" s="699"/>
      <c r="DY28" s="699"/>
      <c r="DZ28" s="699"/>
      <c r="EA28" s="699"/>
      <c r="EB28" s="699"/>
      <c r="EC28" s="714"/>
    </row>
    <row r="29" spans="2:133" ht="11.25" customHeight="1">
      <c r="B29" s="675" t="s">
        <v>308</v>
      </c>
      <c r="C29" s="676"/>
      <c r="D29" s="676"/>
      <c r="E29" s="676"/>
      <c r="F29" s="676"/>
      <c r="G29" s="676"/>
      <c r="H29" s="676"/>
      <c r="I29" s="676"/>
      <c r="J29" s="676"/>
      <c r="K29" s="676"/>
      <c r="L29" s="676"/>
      <c r="M29" s="676"/>
      <c r="N29" s="676"/>
      <c r="O29" s="676"/>
      <c r="P29" s="676"/>
      <c r="Q29" s="677"/>
      <c r="R29" s="678">
        <v>534022</v>
      </c>
      <c r="S29" s="679"/>
      <c r="T29" s="679"/>
      <c r="U29" s="679"/>
      <c r="V29" s="679"/>
      <c r="W29" s="679"/>
      <c r="X29" s="679"/>
      <c r="Y29" s="680"/>
      <c r="Z29" s="715">
        <v>7.1</v>
      </c>
      <c r="AA29" s="715"/>
      <c r="AB29" s="715"/>
      <c r="AC29" s="715"/>
      <c r="AD29" s="716">
        <v>9967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309</v>
      </c>
      <c r="CE29" s="768"/>
      <c r="CF29" s="711" t="s">
        <v>70</v>
      </c>
      <c r="CG29" s="712"/>
      <c r="CH29" s="712"/>
      <c r="CI29" s="712"/>
      <c r="CJ29" s="712"/>
      <c r="CK29" s="712"/>
      <c r="CL29" s="712"/>
      <c r="CM29" s="712"/>
      <c r="CN29" s="712"/>
      <c r="CO29" s="712"/>
      <c r="CP29" s="712"/>
      <c r="CQ29" s="713"/>
      <c r="CR29" s="678">
        <v>773572</v>
      </c>
      <c r="CS29" s="697"/>
      <c r="CT29" s="697"/>
      <c r="CU29" s="697"/>
      <c r="CV29" s="697"/>
      <c r="CW29" s="697"/>
      <c r="CX29" s="697"/>
      <c r="CY29" s="698"/>
      <c r="CZ29" s="681">
        <v>11</v>
      </c>
      <c r="DA29" s="699"/>
      <c r="DB29" s="699"/>
      <c r="DC29" s="700"/>
      <c r="DD29" s="684">
        <v>752840</v>
      </c>
      <c r="DE29" s="697"/>
      <c r="DF29" s="697"/>
      <c r="DG29" s="697"/>
      <c r="DH29" s="697"/>
      <c r="DI29" s="697"/>
      <c r="DJ29" s="697"/>
      <c r="DK29" s="698"/>
      <c r="DL29" s="684">
        <v>752840</v>
      </c>
      <c r="DM29" s="697"/>
      <c r="DN29" s="697"/>
      <c r="DO29" s="697"/>
      <c r="DP29" s="697"/>
      <c r="DQ29" s="697"/>
      <c r="DR29" s="697"/>
      <c r="DS29" s="697"/>
      <c r="DT29" s="697"/>
      <c r="DU29" s="697"/>
      <c r="DV29" s="698"/>
      <c r="DW29" s="681">
        <v>18.100000000000001</v>
      </c>
      <c r="DX29" s="699"/>
      <c r="DY29" s="699"/>
      <c r="DZ29" s="699"/>
      <c r="EA29" s="699"/>
      <c r="EB29" s="699"/>
      <c r="EC29" s="714"/>
    </row>
    <row r="30" spans="2:133" ht="11.25" customHeight="1">
      <c r="B30" s="675" t="s">
        <v>310</v>
      </c>
      <c r="C30" s="676"/>
      <c r="D30" s="676"/>
      <c r="E30" s="676"/>
      <c r="F30" s="676"/>
      <c r="G30" s="676"/>
      <c r="H30" s="676"/>
      <c r="I30" s="676"/>
      <c r="J30" s="676"/>
      <c r="K30" s="676"/>
      <c r="L30" s="676"/>
      <c r="M30" s="676"/>
      <c r="N30" s="676"/>
      <c r="O30" s="676"/>
      <c r="P30" s="676"/>
      <c r="Q30" s="677"/>
      <c r="R30" s="678">
        <v>6231</v>
      </c>
      <c r="S30" s="679"/>
      <c r="T30" s="679"/>
      <c r="U30" s="679"/>
      <c r="V30" s="679"/>
      <c r="W30" s="679"/>
      <c r="X30" s="679"/>
      <c r="Y30" s="680"/>
      <c r="Z30" s="715">
        <v>0.1</v>
      </c>
      <c r="AA30" s="715"/>
      <c r="AB30" s="715"/>
      <c r="AC30" s="715"/>
      <c r="AD30" s="716" t="s">
        <v>132</v>
      </c>
      <c r="AE30" s="716"/>
      <c r="AF30" s="716"/>
      <c r="AG30" s="716"/>
      <c r="AH30" s="716"/>
      <c r="AI30" s="716"/>
      <c r="AJ30" s="716"/>
      <c r="AK30" s="716"/>
      <c r="AL30" s="681" t="s">
        <v>132</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64"/>
      <c r="BI30" s="764"/>
      <c r="BJ30" s="764"/>
      <c r="BK30" s="764"/>
      <c r="BL30" s="764"/>
      <c r="BM30" s="764"/>
      <c r="BN30" s="764"/>
      <c r="BO30" s="764"/>
      <c r="BP30" s="764"/>
      <c r="BQ30" s="765"/>
      <c r="BR30" s="739" t="s">
        <v>312</v>
      </c>
      <c r="BS30" s="764"/>
      <c r="BT30" s="764"/>
      <c r="BU30" s="764"/>
      <c r="BV30" s="764"/>
      <c r="BW30" s="764"/>
      <c r="BX30" s="764"/>
      <c r="BY30" s="764"/>
      <c r="BZ30" s="764"/>
      <c r="CA30" s="764"/>
      <c r="CB30" s="765"/>
      <c r="CD30" s="769"/>
      <c r="CE30" s="770"/>
      <c r="CF30" s="711" t="s">
        <v>313</v>
      </c>
      <c r="CG30" s="712"/>
      <c r="CH30" s="712"/>
      <c r="CI30" s="712"/>
      <c r="CJ30" s="712"/>
      <c r="CK30" s="712"/>
      <c r="CL30" s="712"/>
      <c r="CM30" s="712"/>
      <c r="CN30" s="712"/>
      <c r="CO30" s="712"/>
      <c r="CP30" s="712"/>
      <c r="CQ30" s="713"/>
      <c r="CR30" s="678">
        <v>745597</v>
      </c>
      <c r="CS30" s="679"/>
      <c r="CT30" s="679"/>
      <c r="CU30" s="679"/>
      <c r="CV30" s="679"/>
      <c r="CW30" s="679"/>
      <c r="CX30" s="679"/>
      <c r="CY30" s="680"/>
      <c r="CZ30" s="681">
        <v>10.6</v>
      </c>
      <c r="DA30" s="699"/>
      <c r="DB30" s="699"/>
      <c r="DC30" s="700"/>
      <c r="DD30" s="684">
        <v>724865</v>
      </c>
      <c r="DE30" s="679"/>
      <c r="DF30" s="679"/>
      <c r="DG30" s="679"/>
      <c r="DH30" s="679"/>
      <c r="DI30" s="679"/>
      <c r="DJ30" s="679"/>
      <c r="DK30" s="680"/>
      <c r="DL30" s="684">
        <v>724865</v>
      </c>
      <c r="DM30" s="679"/>
      <c r="DN30" s="679"/>
      <c r="DO30" s="679"/>
      <c r="DP30" s="679"/>
      <c r="DQ30" s="679"/>
      <c r="DR30" s="679"/>
      <c r="DS30" s="679"/>
      <c r="DT30" s="679"/>
      <c r="DU30" s="679"/>
      <c r="DV30" s="680"/>
      <c r="DW30" s="681">
        <v>17.5</v>
      </c>
      <c r="DX30" s="699"/>
      <c r="DY30" s="699"/>
      <c r="DZ30" s="699"/>
      <c r="EA30" s="699"/>
      <c r="EB30" s="699"/>
      <c r="EC30" s="714"/>
    </row>
    <row r="31" spans="2:133" ht="11.25" customHeight="1">
      <c r="B31" s="675" t="s">
        <v>314</v>
      </c>
      <c r="C31" s="676"/>
      <c r="D31" s="676"/>
      <c r="E31" s="676"/>
      <c r="F31" s="676"/>
      <c r="G31" s="676"/>
      <c r="H31" s="676"/>
      <c r="I31" s="676"/>
      <c r="J31" s="676"/>
      <c r="K31" s="676"/>
      <c r="L31" s="676"/>
      <c r="M31" s="676"/>
      <c r="N31" s="676"/>
      <c r="O31" s="676"/>
      <c r="P31" s="676"/>
      <c r="Q31" s="677"/>
      <c r="R31" s="678">
        <v>599053</v>
      </c>
      <c r="S31" s="679"/>
      <c r="T31" s="679"/>
      <c r="U31" s="679"/>
      <c r="V31" s="679"/>
      <c r="W31" s="679"/>
      <c r="X31" s="679"/>
      <c r="Y31" s="680"/>
      <c r="Z31" s="715">
        <v>8</v>
      </c>
      <c r="AA31" s="715"/>
      <c r="AB31" s="715"/>
      <c r="AC31" s="715"/>
      <c r="AD31" s="716" t="s">
        <v>132</v>
      </c>
      <c r="AE31" s="716"/>
      <c r="AF31" s="716"/>
      <c r="AG31" s="716"/>
      <c r="AH31" s="716"/>
      <c r="AI31" s="716"/>
      <c r="AJ31" s="716"/>
      <c r="AK31" s="716"/>
      <c r="AL31" s="681" t="s">
        <v>132</v>
      </c>
      <c r="AM31" s="682"/>
      <c r="AN31" s="682"/>
      <c r="AO31" s="717"/>
      <c r="AP31" s="752" t="s">
        <v>315</v>
      </c>
      <c r="AQ31" s="753"/>
      <c r="AR31" s="753"/>
      <c r="AS31" s="753"/>
      <c r="AT31" s="758" t="s">
        <v>316</v>
      </c>
      <c r="AU31" s="231"/>
      <c r="AV31" s="231"/>
      <c r="AW31" s="231"/>
      <c r="AX31" s="744" t="s">
        <v>190</v>
      </c>
      <c r="AY31" s="745"/>
      <c r="AZ31" s="745"/>
      <c r="BA31" s="745"/>
      <c r="BB31" s="745"/>
      <c r="BC31" s="745"/>
      <c r="BD31" s="745"/>
      <c r="BE31" s="745"/>
      <c r="BF31" s="746"/>
      <c r="BG31" s="747">
        <v>98.6</v>
      </c>
      <c r="BH31" s="748"/>
      <c r="BI31" s="748"/>
      <c r="BJ31" s="748"/>
      <c r="BK31" s="748"/>
      <c r="BL31" s="748"/>
      <c r="BM31" s="749">
        <v>94.2</v>
      </c>
      <c r="BN31" s="748"/>
      <c r="BO31" s="748"/>
      <c r="BP31" s="748"/>
      <c r="BQ31" s="750"/>
      <c r="BR31" s="747">
        <v>98.6</v>
      </c>
      <c r="BS31" s="748"/>
      <c r="BT31" s="748"/>
      <c r="BU31" s="748"/>
      <c r="BV31" s="748"/>
      <c r="BW31" s="748"/>
      <c r="BX31" s="749">
        <v>94.6</v>
      </c>
      <c r="BY31" s="748"/>
      <c r="BZ31" s="748"/>
      <c r="CA31" s="748"/>
      <c r="CB31" s="750"/>
      <c r="CD31" s="769"/>
      <c r="CE31" s="770"/>
      <c r="CF31" s="711" t="s">
        <v>317</v>
      </c>
      <c r="CG31" s="712"/>
      <c r="CH31" s="712"/>
      <c r="CI31" s="712"/>
      <c r="CJ31" s="712"/>
      <c r="CK31" s="712"/>
      <c r="CL31" s="712"/>
      <c r="CM31" s="712"/>
      <c r="CN31" s="712"/>
      <c r="CO31" s="712"/>
      <c r="CP31" s="712"/>
      <c r="CQ31" s="713"/>
      <c r="CR31" s="678">
        <v>27975</v>
      </c>
      <c r="CS31" s="697"/>
      <c r="CT31" s="697"/>
      <c r="CU31" s="697"/>
      <c r="CV31" s="697"/>
      <c r="CW31" s="697"/>
      <c r="CX31" s="697"/>
      <c r="CY31" s="698"/>
      <c r="CZ31" s="681">
        <v>0.4</v>
      </c>
      <c r="DA31" s="699"/>
      <c r="DB31" s="699"/>
      <c r="DC31" s="700"/>
      <c r="DD31" s="684">
        <v>27975</v>
      </c>
      <c r="DE31" s="697"/>
      <c r="DF31" s="697"/>
      <c r="DG31" s="697"/>
      <c r="DH31" s="697"/>
      <c r="DI31" s="697"/>
      <c r="DJ31" s="697"/>
      <c r="DK31" s="698"/>
      <c r="DL31" s="684">
        <v>27975</v>
      </c>
      <c r="DM31" s="697"/>
      <c r="DN31" s="697"/>
      <c r="DO31" s="697"/>
      <c r="DP31" s="697"/>
      <c r="DQ31" s="697"/>
      <c r="DR31" s="697"/>
      <c r="DS31" s="697"/>
      <c r="DT31" s="697"/>
      <c r="DU31" s="697"/>
      <c r="DV31" s="698"/>
      <c r="DW31" s="681">
        <v>0.7</v>
      </c>
      <c r="DX31" s="699"/>
      <c r="DY31" s="699"/>
      <c r="DZ31" s="699"/>
      <c r="EA31" s="699"/>
      <c r="EB31" s="699"/>
      <c r="EC31" s="714"/>
    </row>
    <row r="32" spans="2:133" ht="11.25" customHeight="1">
      <c r="B32" s="761" t="s">
        <v>318</v>
      </c>
      <c r="C32" s="762"/>
      <c r="D32" s="762"/>
      <c r="E32" s="762"/>
      <c r="F32" s="762"/>
      <c r="G32" s="762"/>
      <c r="H32" s="762"/>
      <c r="I32" s="762"/>
      <c r="J32" s="762"/>
      <c r="K32" s="762"/>
      <c r="L32" s="762"/>
      <c r="M32" s="762"/>
      <c r="N32" s="762"/>
      <c r="O32" s="762"/>
      <c r="P32" s="762"/>
      <c r="Q32" s="763"/>
      <c r="R32" s="678">
        <v>8902</v>
      </c>
      <c r="S32" s="679"/>
      <c r="T32" s="679"/>
      <c r="U32" s="679"/>
      <c r="V32" s="679"/>
      <c r="W32" s="679"/>
      <c r="X32" s="679"/>
      <c r="Y32" s="680"/>
      <c r="Z32" s="715">
        <v>0.1</v>
      </c>
      <c r="AA32" s="715"/>
      <c r="AB32" s="715"/>
      <c r="AC32" s="715"/>
      <c r="AD32" s="716">
        <v>8902</v>
      </c>
      <c r="AE32" s="716"/>
      <c r="AF32" s="716"/>
      <c r="AG32" s="716"/>
      <c r="AH32" s="716"/>
      <c r="AI32" s="716"/>
      <c r="AJ32" s="716"/>
      <c r="AK32" s="716"/>
      <c r="AL32" s="681">
        <v>0.2</v>
      </c>
      <c r="AM32" s="682"/>
      <c r="AN32" s="682"/>
      <c r="AO32" s="717"/>
      <c r="AP32" s="754"/>
      <c r="AQ32" s="755"/>
      <c r="AR32" s="755"/>
      <c r="AS32" s="755"/>
      <c r="AT32" s="759"/>
      <c r="AU32" s="230" t="s">
        <v>319</v>
      </c>
      <c r="AV32" s="230"/>
      <c r="AW32" s="230"/>
      <c r="AX32" s="675" t="s">
        <v>320</v>
      </c>
      <c r="AY32" s="676"/>
      <c r="AZ32" s="676"/>
      <c r="BA32" s="676"/>
      <c r="BB32" s="676"/>
      <c r="BC32" s="676"/>
      <c r="BD32" s="676"/>
      <c r="BE32" s="676"/>
      <c r="BF32" s="677"/>
      <c r="BG32" s="751">
        <v>98.5</v>
      </c>
      <c r="BH32" s="697"/>
      <c r="BI32" s="697"/>
      <c r="BJ32" s="697"/>
      <c r="BK32" s="697"/>
      <c r="BL32" s="697"/>
      <c r="BM32" s="682">
        <v>95.6</v>
      </c>
      <c r="BN32" s="743"/>
      <c r="BO32" s="743"/>
      <c r="BP32" s="743"/>
      <c r="BQ32" s="721"/>
      <c r="BR32" s="751">
        <v>98.9</v>
      </c>
      <c r="BS32" s="697"/>
      <c r="BT32" s="697"/>
      <c r="BU32" s="697"/>
      <c r="BV32" s="697"/>
      <c r="BW32" s="697"/>
      <c r="BX32" s="682">
        <v>96.2</v>
      </c>
      <c r="BY32" s="743"/>
      <c r="BZ32" s="743"/>
      <c r="CA32" s="743"/>
      <c r="CB32" s="721"/>
      <c r="CD32" s="771"/>
      <c r="CE32" s="772"/>
      <c r="CF32" s="711" t="s">
        <v>321</v>
      </c>
      <c r="CG32" s="712"/>
      <c r="CH32" s="712"/>
      <c r="CI32" s="712"/>
      <c r="CJ32" s="712"/>
      <c r="CK32" s="712"/>
      <c r="CL32" s="712"/>
      <c r="CM32" s="712"/>
      <c r="CN32" s="712"/>
      <c r="CO32" s="712"/>
      <c r="CP32" s="712"/>
      <c r="CQ32" s="713"/>
      <c r="CR32" s="678" t="s">
        <v>249</v>
      </c>
      <c r="CS32" s="679"/>
      <c r="CT32" s="679"/>
      <c r="CU32" s="679"/>
      <c r="CV32" s="679"/>
      <c r="CW32" s="679"/>
      <c r="CX32" s="679"/>
      <c r="CY32" s="680"/>
      <c r="CZ32" s="681" t="s">
        <v>132</v>
      </c>
      <c r="DA32" s="699"/>
      <c r="DB32" s="699"/>
      <c r="DC32" s="700"/>
      <c r="DD32" s="684" t="s">
        <v>132</v>
      </c>
      <c r="DE32" s="679"/>
      <c r="DF32" s="679"/>
      <c r="DG32" s="679"/>
      <c r="DH32" s="679"/>
      <c r="DI32" s="679"/>
      <c r="DJ32" s="679"/>
      <c r="DK32" s="680"/>
      <c r="DL32" s="684" t="s">
        <v>132</v>
      </c>
      <c r="DM32" s="679"/>
      <c r="DN32" s="679"/>
      <c r="DO32" s="679"/>
      <c r="DP32" s="679"/>
      <c r="DQ32" s="679"/>
      <c r="DR32" s="679"/>
      <c r="DS32" s="679"/>
      <c r="DT32" s="679"/>
      <c r="DU32" s="679"/>
      <c r="DV32" s="680"/>
      <c r="DW32" s="681" t="s">
        <v>132</v>
      </c>
      <c r="DX32" s="699"/>
      <c r="DY32" s="699"/>
      <c r="DZ32" s="699"/>
      <c r="EA32" s="699"/>
      <c r="EB32" s="699"/>
      <c r="EC32" s="714"/>
    </row>
    <row r="33" spans="2:133" ht="11.25" customHeight="1">
      <c r="B33" s="675" t="s">
        <v>322</v>
      </c>
      <c r="C33" s="676"/>
      <c r="D33" s="676"/>
      <c r="E33" s="676"/>
      <c r="F33" s="676"/>
      <c r="G33" s="676"/>
      <c r="H33" s="676"/>
      <c r="I33" s="676"/>
      <c r="J33" s="676"/>
      <c r="K33" s="676"/>
      <c r="L33" s="676"/>
      <c r="M33" s="676"/>
      <c r="N33" s="676"/>
      <c r="O33" s="676"/>
      <c r="P33" s="676"/>
      <c r="Q33" s="677"/>
      <c r="R33" s="678">
        <v>583032</v>
      </c>
      <c r="S33" s="679"/>
      <c r="T33" s="679"/>
      <c r="U33" s="679"/>
      <c r="V33" s="679"/>
      <c r="W33" s="679"/>
      <c r="X33" s="679"/>
      <c r="Y33" s="680"/>
      <c r="Z33" s="715">
        <v>7.8</v>
      </c>
      <c r="AA33" s="715"/>
      <c r="AB33" s="715"/>
      <c r="AC33" s="715"/>
      <c r="AD33" s="716" t="s">
        <v>132</v>
      </c>
      <c r="AE33" s="716"/>
      <c r="AF33" s="716"/>
      <c r="AG33" s="716"/>
      <c r="AH33" s="716"/>
      <c r="AI33" s="716"/>
      <c r="AJ33" s="716"/>
      <c r="AK33" s="716"/>
      <c r="AL33" s="681" t="s">
        <v>132</v>
      </c>
      <c r="AM33" s="682"/>
      <c r="AN33" s="682"/>
      <c r="AO33" s="717"/>
      <c r="AP33" s="756"/>
      <c r="AQ33" s="757"/>
      <c r="AR33" s="757"/>
      <c r="AS33" s="757"/>
      <c r="AT33" s="760"/>
      <c r="AU33" s="232"/>
      <c r="AV33" s="232"/>
      <c r="AW33" s="232"/>
      <c r="AX33" s="659" t="s">
        <v>323</v>
      </c>
      <c r="AY33" s="660"/>
      <c r="AZ33" s="660"/>
      <c r="BA33" s="660"/>
      <c r="BB33" s="660"/>
      <c r="BC33" s="660"/>
      <c r="BD33" s="660"/>
      <c r="BE33" s="660"/>
      <c r="BF33" s="661"/>
      <c r="BG33" s="742">
        <v>98.7</v>
      </c>
      <c r="BH33" s="663"/>
      <c r="BI33" s="663"/>
      <c r="BJ33" s="663"/>
      <c r="BK33" s="663"/>
      <c r="BL33" s="663"/>
      <c r="BM33" s="706">
        <v>93.7</v>
      </c>
      <c r="BN33" s="663"/>
      <c r="BO33" s="663"/>
      <c r="BP33" s="663"/>
      <c r="BQ33" s="727"/>
      <c r="BR33" s="742">
        <v>98.5</v>
      </c>
      <c r="BS33" s="663"/>
      <c r="BT33" s="663"/>
      <c r="BU33" s="663"/>
      <c r="BV33" s="663"/>
      <c r="BW33" s="663"/>
      <c r="BX33" s="706">
        <v>93.8</v>
      </c>
      <c r="BY33" s="663"/>
      <c r="BZ33" s="663"/>
      <c r="CA33" s="663"/>
      <c r="CB33" s="727"/>
      <c r="CD33" s="711" t="s">
        <v>324</v>
      </c>
      <c r="CE33" s="712"/>
      <c r="CF33" s="712"/>
      <c r="CG33" s="712"/>
      <c r="CH33" s="712"/>
      <c r="CI33" s="712"/>
      <c r="CJ33" s="712"/>
      <c r="CK33" s="712"/>
      <c r="CL33" s="712"/>
      <c r="CM33" s="712"/>
      <c r="CN33" s="712"/>
      <c r="CO33" s="712"/>
      <c r="CP33" s="712"/>
      <c r="CQ33" s="713"/>
      <c r="CR33" s="678">
        <v>3431169</v>
      </c>
      <c r="CS33" s="697"/>
      <c r="CT33" s="697"/>
      <c r="CU33" s="697"/>
      <c r="CV33" s="697"/>
      <c r="CW33" s="697"/>
      <c r="CX33" s="697"/>
      <c r="CY33" s="698"/>
      <c r="CZ33" s="681">
        <v>48.7</v>
      </c>
      <c r="DA33" s="699"/>
      <c r="DB33" s="699"/>
      <c r="DC33" s="700"/>
      <c r="DD33" s="684">
        <v>2524626</v>
      </c>
      <c r="DE33" s="697"/>
      <c r="DF33" s="697"/>
      <c r="DG33" s="697"/>
      <c r="DH33" s="697"/>
      <c r="DI33" s="697"/>
      <c r="DJ33" s="697"/>
      <c r="DK33" s="698"/>
      <c r="DL33" s="684">
        <v>1959851</v>
      </c>
      <c r="DM33" s="697"/>
      <c r="DN33" s="697"/>
      <c r="DO33" s="697"/>
      <c r="DP33" s="697"/>
      <c r="DQ33" s="697"/>
      <c r="DR33" s="697"/>
      <c r="DS33" s="697"/>
      <c r="DT33" s="697"/>
      <c r="DU33" s="697"/>
      <c r="DV33" s="698"/>
      <c r="DW33" s="681">
        <v>47.2</v>
      </c>
      <c r="DX33" s="699"/>
      <c r="DY33" s="699"/>
      <c r="DZ33" s="699"/>
      <c r="EA33" s="699"/>
      <c r="EB33" s="699"/>
      <c r="EC33" s="714"/>
    </row>
    <row r="34" spans="2:133" ht="11.25" customHeight="1">
      <c r="B34" s="675" t="s">
        <v>325</v>
      </c>
      <c r="C34" s="676"/>
      <c r="D34" s="676"/>
      <c r="E34" s="676"/>
      <c r="F34" s="676"/>
      <c r="G34" s="676"/>
      <c r="H34" s="676"/>
      <c r="I34" s="676"/>
      <c r="J34" s="676"/>
      <c r="K34" s="676"/>
      <c r="L34" s="676"/>
      <c r="M34" s="676"/>
      <c r="N34" s="676"/>
      <c r="O34" s="676"/>
      <c r="P34" s="676"/>
      <c r="Q34" s="677"/>
      <c r="R34" s="678">
        <v>14507</v>
      </c>
      <c r="S34" s="679"/>
      <c r="T34" s="679"/>
      <c r="U34" s="679"/>
      <c r="V34" s="679"/>
      <c r="W34" s="679"/>
      <c r="X34" s="679"/>
      <c r="Y34" s="680"/>
      <c r="Z34" s="715">
        <v>0.2</v>
      </c>
      <c r="AA34" s="715"/>
      <c r="AB34" s="715"/>
      <c r="AC34" s="715"/>
      <c r="AD34" s="716" t="s">
        <v>132</v>
      </c>
      <c r="AE34" s="716"/>
      <c r="AF34" s="716"/>
      <c r="AG34" s="716"/>
      <c r="AH34" s="716"/>
      <c r="AI34" s="716"/>
      <c r="AJ34" s="716"/>
      <c r="AK34" s="716"/>
      <c r="AL34" s="681" t="s">
        <v>132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1538845</v>
      </c>
      <c r="CS34" s="679"/>
      <c r="CT34" s="679"/>
      <c r="CU34" s="679"/>
      <c r="CV34" s="679"/>
      <c r="CW34" s="679"/>
      <c r="CX34" s="679"/>
      <c r="CY34" s="680"/>
      <c r="CZ34" s="681">
        <v>21.9</v>
      </c>
      <c r="DA34" s="699"/>
      <c r="DB34" s="699"/>
      <c r="DC34" s="700"/>
      <c r="DD34" s="684">
        <v>1022308</v>
      </c>
      <c r="DE34" s="679"/>
      <c r="DF34" s="679"/>
      <c r="DG34" s="679"/>
      <c r="DH34" s="679"/>
      <c r="DI34" s="679"/>
      <c r="DJ34" s="679"/>
      <c r="DK34" s="680"/>
      <c r="DL34" s="684">
        <v>916957</v>
      </c>
      <c r="DM34" s="679"/>
      <c r="DN34" s="679"/>
      <c r="DO34" s="679"/>
      <c r="DP34" s="679"/>
      <c r="DQ34" s="679"/>
      <c r="DR34" s="679"/>
      <c r="DS34" s="679"/>
      <c r="DT34" s="679"/>
      <c r="DU34" s="679"/>
      <c r="DV34" s="680"/>
      <c r="DW34" s="681">
        <v>22.1</v>
      </c>
      <c r="DX34" s="699"/>
      <c r="DY34" s="699"/>
      <c r="DZ34" s="699"/>
      <c r="EA34" s="699"/>
      <c r="EB34" s="699"/>
      <c r="EC34" s="714"/>
    </row>
    <row r="35" spans="2:133" ht="11.25" customHeight="1">
      <c r="B35" s="675" t="s">
        <v>327</v>
      </c>
      <c r="C35" s="676"/>
      <c r="D35" s="676"/>
      <c r="E35" s="676"/>
      <c r="F35" s="676"/>
      <c r="G35" s="676"/>
      <c r="H35" s="676"/>
      <c r="I35" s="676"/>
      <c r="J35" s="676"/>
      <c r="K35" s="676"/>
      <c r="L35" s="676"/>
      <c r="M35" s="676"/>
      <c r="N35" s="676"/>
      <c r="O35" s="676"/>
      <c r="P35" s="676"/>
      <c r="Q35" s="677"/>
      <c r="R35" s="678">
        <v>97530</v>
      </c>
      <c r="S35" s="679"/>
      <c r="T35" s="679"/>
      <c r="U35" s="679"/>
      <c r="V35" s="679"/>
      <c r="W35" s="679"/>
      <c r="X35" s="679"/>
      <c r="Y35" s="680"/>
      <c r="Z35" s="715">
        <v>1.3</v>
      </c>
      <c r="AA35" s="715"/>
      <c r="AB35" s="715"/>
      <c r="AC35" s="715"/>
      <c r="AD35" s="716" t="s">
        <v>249</v>
      </c>
      <c r="AE35" s="716"/>
      <c r="AF35" s="716"/>
      <c r="AG35" s="716"/>
      <c r="AH35" s="716"/>
      <c r="AI35" s="716"/>
      <c r="AJ35" s="716"/>
      <c r="AK35" s="716"/>
      <c r="AL35" s="681" t="s">
        <v>132</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26003</v>
      </c>
      <c r="CS35" s="697"/>
      <c r="CT35" s="697"/>
      <c r="CU35" s="697"/>
      <c r="CV35" s="697"/>
      <c r="CW35" s="697"/>
      <c r="CX35" s="697"/>
      <c r="CY35" s="698"/>
      <c r="CZ35" s="681">
        <v>0.4</v>
      </c>
      <c r="DA35" s="699"/>
      <c r="DB35" s="699"/>
      <c r="DC35" s="700"/>
      <c r="DD35" s="684">
        <v>16302</v>
      </c>
      <c r="DE35" s="697"/>
      <c r="DF35" s="697"/>
      <c r="DG35" s="697"/>
      <c r="DH35" s="697"/>
      <c r="DI35" s="697"/>
      <c r="DJ35" s="697"/>
      <c r="DK35" s="698"/>
      <c r="DL35" s="684">
        <v>16302</v>
      </c>
      <c r="DM35" s="697"/>
      <c r="DN35" s="697"/>
      <c r="DO35" s="697"/>
      <c r="DP35" s="697"/>
      <c r="DQ35" s="697"/>
      <c r="DR35" s="697"/>
      <c r="DS35" s="697"/>
      <c r="DT35" s="697"/>
      <c r="DU35" s="697"/>
      <c r="DV35" s="698"/>
      <c r="DW35" s="681">
        <v>0.4</v>
      </c>
      <c r="DX35" s="699"/>
      <c r="DY35" s="699"/>
      <c r="DZ35" s="699"/>
      <c r="EA35" s="699"/>
      <c r="EB35" s="699"/>
      <c r="EC35" s="714"/>
    </row>
    <row r="36" spans="2:133" ht="11.25" customHeight="1">
      <c r="B36" s="675" t="s">
        <v>331</v>
      </c>
      <c r="C36" s="676"/>
      <c r="D36" s="676"/>
      <c r="E36" s="676"/>
      <c r="F36" s="676"/>
      <c r="G36" s="676"/>
      <c r="H36" s="676"/>
      <c r="I36" s="676"/>
      <c r="J36" s="676"/>
      <c r="K36" s="676"/>
      <c r="L36" s="676"/>
      <c r="M36" s="676"/>
      <c r="N36" s="676"/>
      <c r="O36" s="676"/>
      <c r="P36" s="676"/>
      <c r="Q36" s="677"/>
      <c r="R36" s="678">
        <v>715353</v>
      </c>
      <c r="S36" s="679"/>
      <c r="T36" s="679"/>
      <c r="U36" s="679"/>
      <c r="V36" s="679"/>
      <c r="W36" s="679"/>
      <c r="X36" s="679"/>
      <c r="Y36" s="680"/>
      <c r="Z36" s="715">
        <v>9.6</v>
      </c>
      <c r="AA36" s="715"/>
      <c r="AB36" s="715"/>
      <c r="AC36" s="715"/>
      <c r="AD36" s="716" t="s">
        <v>178</v>
      </c>
      <c r="AE36" s="716"/>
      <c r="AF36" s="716"/>
      <c r="AG36" s="716"/>
      <c r="AH36" s="716"/>
      <c r="AI36" s="716"/>
      <c r="AJ36" s="716"/>
      <c r="AK36" s="716"/>
      <c r="AL36" s="681" t="s">
        <v>178</v>
      </c>
      <c r="AM36" s="682"/>
      <c r="AN36" s="682"/>
      <c r="AO36" s="717"/>
      <c r="AP36" s="235"/>
      <c r="AQ36" s="730" t="s">
        <v>332</v>
      </c>
      <c r="AR36" s="731"/>
      <c r="AS36" s="731"/>
      <c r="AT36" s="731"/>
      <c r="AU36" s="731"/>
      <c r="AV36" s="731"/>
      <c r="AW36" s="731"/>
      <c r="AX36" s="731"/>
      <c r="AY36" s="732"/>
      <c r="AZ36" s="733">
        <v>619292</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50212</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845910</v>
      </c>
      <c r="CS36" s="679"/>
      <c r="CT36" s="679"/>
      <c r="CU36" s="679"/>
      <c r="CV36" s="679"/>
      <c r="CW36" s="679"/>
      <c r="CX36" s="679"/>
      <c r="CY36" s="680"/>
      <c r="CZ36" s="681">
        <v>12</v>
      </c>
      <c r="DA36" s="699"/>
      <c r="DB36" s="699"/>
      <c r="DC36" s="700"/>
      <c r="DD36" s="684">
        <v>610539</v>
      </c>
      <c r="DE36" s="679"/>
      <c r="DF36" s="679"/>
      <c r="DG36" s="679"/>
      <c r="DH36" s="679"/>
      <c r="DI36" s="679"/>
      <c r="DJ36" s="679"/>
      <c r="DK36" s="680"/>
      <c r="DL36" s="684">
        <v>532480</v>
      </c>
      <c r="DM36" s="679"/>
      <c r="DN36" s="679"/>
      <c r="DO36" s="679"/>
      <c r="DP36" s="679"/>
      <c r="DQ36" s="679"/>
      <c r="DR36" s="679"/>
      <c r="DS36" s="679"/>
      <c r="DT36" s="679"/>
      <c r="DU36" s="679"/>
      <c r="DV36" s="680"/>
      <c r="DW36" s="681">
        <v>12.8</v>
      </c>
      <c r="DX36" s="699"/>
      <c r="DY36" s="699"/>
      <c r="DZ36" s="699"/>
      <c r="EA36" s="699"/>
      <c r="EB36" s="699"/>
      <c r="EC36" s="714"/>
    </row>
    <row r="37" spans="2:133" ht="11.25" customHeight="1">
      <c r="B37" s="675" t="s">
        <v>335</v>
      </c>
      <c r="C37" s="676"/>
      <c r="D37" s="676"/>
      <c r="E37" s="676"/>
      <c r="F37" s="676"/>
      <c r="G37" s="676"/>
      <c r="H37" s="676"/>
      <c r="I37" s="676"/>
      <c r="J37" s="676"/>
      <c r="K37" s="676"/>
      <c r="L37" s="676"/>
      <c r="M37" s="676"/>
      <c r="N37" s="676"/>
      <c r="O37" s="676"/>
      <c r="P37" s="676"/>
      <c r="Q37" s="677"/>
      <c r="R37" s="678">
        <v>348409</v>
      </c>
      <c r="S37" s="679"/>
      <c r="T37" s="679"/>
      <c r="U37" s="679"/>
      <c r="V37" s="679"/>
      <c r="W37" s="679"/>
      <c r="X37" s="679"/>
      <c r="Y37" s="680"/>
      <c r="Z37" s="715">
        <v>4.7</v>
      </c>
      <c r="AA37" s="715"/>
      <c r="AB37" s="715"/>
      <c r="AC37" s="715"/>
      <c r="AD37" s="716" t="s">
        <v>132</v>
      </c>
      <c r="AE37" s="716"/>
      <c r="AF37" s="716"/>
      <c r="AG37" s="716"/>
      <c r="AH37" s="716"/>
      <c r="AI37" s="716"/>
      <c r="AJ37" s="716"/>
      <c r="AK37" s="716"/>
      <c r="AL37" s="681" t="s">
        <v>132</v>
      </c>
      <c r="AM37" s="682"/>
      <c r="AN37" s="682"/>
      <c r="AO37" s="717"/>
      <c r="AQ37" s="718" t="s">
        <v>336</v>
      </c>
      <c r="AR37" s="719"/>
      <c r="AS37" s="719"/>
      <c r="AT37" s="719"/>
      <c r="AU37" s="719"/>
      <c r="AV37" s="719"/>
      <c r="AW37" s="719"/>
      <c r="AX37" s="719"/>
      <c r="AY37" s="720"/>
      <c r="AZ37" s="678">
        <v>26156</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29187</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391903</v>
      </c>
      <c r="CS37" s="697"/>
      <c r="CT37" s="697"/>
      <c r="CU37" s="697"/>
      <c r="CV37" s="697"/>
      <c r="CW37" s="697"/>
      <c r="CX37" s="697"/>
      <c r="CY37" s="698"/>
      <c r="CZ37" s="681">
        <v>5.6</v>
      </c>
      <c r="DA37" s="699"/>
      <c r="DB37" s="699"/>
      <c r="DC37" s="700"/>
      <c r="DD37" s="684">
        <v>391903</v>
      </c>
      <c r="DE37" s="697"/>
      <c r="DF37" s="697"/>
      <c r="DG37" s="697"/>
      <c r="DH37" s="697"/>
      <c r="DI37" s="697"/>
      <c r="DJ37" s="697"/>
      <c r="DK37" s="698"/>
      <c r="DL37" s="684">
        <v>379551</v>
      </c>
      <c r="DM37" s="697"/>
      <c r="DN37" s="697"/>
      <c r="DO37" s="697"/>
      <c r="DP37" s="697"/>
      <c r="DQ37" s="697"/>
      <c r="DR37" s="697"/>
      <c r="DS37" s="697"/>
      <c r="DT37" s="697"/>
      <c r="DU37" s="697"/>
      <c r="DV37" s="698"/>
      <c r="DW37" s="681">
        <v>9.1</v>
      </c>
      <c r="DX37" s="699"/>
      <c r="DY37" s="699"/>
      <c r="DZ37" s="699"/>
      <c r="EA37" s="699"/>
      <c r="EB37" s="699"/>
      <c r="EC37" s="714"/>
    </row>
    <row r="38" spans="2:133" ht="11.25" customHeight="1">
      <c r="B38" s="675" t="s">
        <v>339</v>
      </c>
      <c r="C38" s="676"/>
      <c r="D38" s="676"/>
      <c r="E38" s="676"/>
      <c r="F38" s="676"/>
      <c r="G38" s="676"/>
      <c r="H38" s="676"/>
      <c r="I38" s="676"/>
      <c r="J38" s="676"/>
      <c r="K38" s="676"/>
      <c r="L38" s="676"/>
      <c r="M38" s="676"/>
      <c r="N38" s="676"/>
      <c r="O38" s="676"/>
      <c r="P38" s="676"/>
      <c r="Q38" s="677"/>
      <c r="R38" s="678">
        <v>204159</v>
      </c>
      <c r="S38" s="679"/>
      <c r="T38" s="679"/>
      <c r="U38" s="679"/>
      <c r="V38" s="679"/>
      <c r="W38" s="679"/>
      <c r="X38" s="679"/>
      <c r="Y38" s="680"/>
      <c r="Z38" s="715">
        <v>2.7</v>
      </c>
      <c r="AA38" s="715"/>
      <c r="AB38" s="715"/>
      <c r="AC38" s="715"/>
      <c r="AD38" s="716">
        <v>121798</v>
      </c>
      <c r="AE38" s="716"/>
      <c r="AF38" s="716"/>
      <c r="AG38" s="716"/>
      <c r="AH38" s="716"/>
      <c r="AI38" s="716"/>
      <c r="AJ38" s="716"/>
      <c r="AK38" s="716"/>
      <c r="AL38" s="681">
        <v>3</v>
      </c>
      <c r="AM38" s="682"/>
      <c r="AN38" s="682"/>
      <c r="AO38" s="717"/>
      <c r="AQ38" s="718" t="s">
        <v>340</v>
      </c>
      <c r="AR38" s="719"/>
      <c r="AS38" s="719"/>
      <c r="AT38" s="719"/>
      <c r="AU38" s="719"/>
      <c r="AV38" s="719"/>
      <c r="AW38" s="719"/>
      <c r="AX38" s="719"/>
      <c r="AY38" s="720"/>
      <c r="AZ38" s="678" t="s">
        <v>132</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1488</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619292</v>
      </c>
      <c r="CS38" s="679"/>
      <c r="CT38" s="679"/>
      <c r="CU38" s="679"/>
      <c r="CV38" s="679"/>
      <c r="CW38" s="679"/>
      <c r="CX38" s="679"/>
      <c r="CY38" s="680"/>
      <c r="CZ38" s="681">
        <v>8.8000000000000007</v>
      </c>
      <c r="DA38" s="699"/>
      <c r="DB38" s="699"/>
      <c r="DC38" s="700"/>
      <c r="DD38" s="684">
        <v>524932</v>
      </c>
      <c r="DE38" s="679"/>
      <c r="DF38" s="679"/>
      <c r="DG38" s="679"/>
      <c r="DH38" s="679"/>
      <c r="DI38" s="679"/>
      <c r="DJ38" s="679"/>
      <c r="DK38" s="680"/>
      <c r="DL38" s="684">
        <v>494112</v>
      </c>
      <c r="DM38" s="679"/>
      <c r="DN38" s="679"/>
      <c r="DO38" s="679"/>
      <c r="DP38" s="679"/>
      <c r="DQ38" s="679"/>
      <c r="DR38" s="679"/>
      <c r="DS38" s="679"/>
      <c r="DT38" s="679"/>
      <c r="DU38" s="679"/>
      <c r="DV38" s="680"/>
      <c r="DW38" s="681">
        <v>11.9</v>
      </c>
      <c r="DX38" s="699"/>
      <c r="DY38" s="699"/>
      <c r="DZ38" s="699"/>
      <c r="EA38" s="699"/>
      <c r="EB38" s="699"/>
      <c r="EC38" s="714"/>
    </row>
    <row r="39" spans="2:133" ht="11.25" customHeight="1">
      <c r="B39" s="675" t="s">
        <v>343</v>
      </c>
      <c r="C39" s="676"/>
      <c r="D39" s="676"/>
      <c r="E39" s="676"/>
      <c r="F39" s="676"/>
      <c r="G39" s="676"/>
      <c r="H39" s="676"/>
      <c r="I39" s="676"/>
      <c r="J39" s="676"/>
      <c r="K39" s="676"/>
      <c r="L39" s="676"/>
      <c r="M39" s="676"/>
      <c r="N39" s="676"/>
      <c r="O39" s="676"/>
      <c r="P39" s="676"/>
      <c r="Q39" s="677"/>
      <c r="R39" s="678">
        <v>218728</v>
      </c>
      <c r="S39" s="679"/>
      <c r="T39" s="679"/>
      <c r="U39" s="679"/>
      <c r="V39" s="679"/>
      <c r="W39" s="679"/>
      <c r="X39" s="679"/>
      <c r="Y39" s="680"/>
      <c r="Z39" s="715">
        <v>2.9</v>
      </c>
      <c r="AA39" s="715"/>
      <c r="AB39" s="715"/>
      <c r="AC39" s="715"/>
      <c r="AD39" s="716" t="s">
        <v>132</v>
      </c>
      <c r="AE39" s="716"/>
      <c r="AF39" s="716"/>
      <c r="AG39" s="716"/>
      <c r="AH39" s="716"/>
      <c r="AI39" s="716"/>
      <c r="AJ39" s="716"/>
      <c r="AK39" s="716"/>
      <c r="AL39" s="681" t="s">
        <v>132</v>
      </c>
      <c r="AM39" s="682"/>
      <c r="AN39" s="682"/>
      <c r="AO39" s="717"/>
      <c r="AQ39" s="718" t="s">
        <v>344</v>
      </c>
      <c r="AR39" s="719"/>
      <c r="AS39" s="719"/>
      <c r="AT39" s="719"/>
      <c r="AU39" s="719"/>
      <c r="AV39" s="719"/>
      <c r="AW39" s="719"/>
      <c r="AX39" s="719"/>
      <c r="AY39" s="720"/>
      <c r="AZ39" s="678" t="s">
        <v>132</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2574</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401119</v>
      </c>
      <c r="CS39" s="697"/>
      <c r="CT39" s="697"/>
      <c r="CU39" s="697"/>
      <c r="CV39" s="697"/>
      <c r="CW39" s="697"/>
      <c r="CX39" s="697"/>
      <c r="CY39" s="698"/>
      <c r="CZ39" s="681">
        <v>5.7</v>
      </c>
      <c r="DA39" s="699"/>
      <c r="DB39" s="699"/>
      <c r="DC39" s="700"/>
      <c r="DD39" s="684">
        <v>350545</v>
      </c>
      <c r="DE39" s="697"/>
      <c r="DF39" s="697"/>
      <c r="DG39" s="697"/>
      <c r="DH39" s="697"/>
      <c r="DI39" s="697"/>
      <c r="DJ39" s="697"/>
      <c r="DK39" s="698"/>
      <c r="DL39" s="684" t="s">
        <v>132</v>
      </c>
      <c r="DM39" s="697"/>
      <c r="DN39" s="697"/>
      <c r="DO39" s="697"/>
      <c r="DP39" s="697"/>
      <c r="DQ39" s="697"/>
      <c r="DR39" s="697"/>
      <c r="DS39" s="697"/>
      <c r="DT39" s="697"/>
      <c r="DU39" s="697"/>
      <c r="DV39" s="698"/>
      <c r="DW39" s="681" t="s">
        <v>132</v>
      </c>
      <c r="DX39" s="699"/>
      <c r="DY39" s="699"/>
      <c r="DZ39" s="699"/>
      <c r="EA39" s="699"/>
      <c r="EB39" s="699"/>
      <c r="EC39" s="714"/>
    </row>
    <row r="40" spans="2:133" ht="11.25" customHeight="1">
      <c r="B40" s="675" t="s">
        <v>347</v>
      </c>
      <c r="C40" s="676"/>
      <c r="D40" s="676"/>
      <c r="E40" s="676"/>
      <c r="F40" s="676"/>
      <c r="G40" s="676"/>
      <c r="H40" s="676"/>
      <c r="I40" s="676"/>
      <c r="J40" s="676"/>
      <c r="K40" s="676"/>
      <c r="L40" s="676"/>
      <c r="M40" s="676"/>
      <c r="N40" s="676"/>
      <c r="O40" s="676"/>
      <c r="P40" s="676"/>
      <c r="Q40" s="677"/>
      <c r="R40" s="678" t="s">
        <v>132</v>
      </c>
      <c r="S40" s="679"/>
      <c r="T40" s="679"/>
      <c r="U40" s="679"/>
      <c r="V40" s="679"/>
      <c r="W40" s="679"/>
      <c r="X40" s="679"/>
      <c r="Y40" s="680"/>
      <c r="Z40" s="715" t="s">
        <v>132</v>
      </c>
      <c r="AA40" s="715"/>
      <c r="AB40" s="715"/>
      <c r="AC40" s="715"/>
      <c r="AD40" s="716" t="s">
        <v>249</v>
      </c>
      <c r="AE40" s="716"/>
      <c r="AF40" s="716"/>
      <c r="AG40" s="716"/>
      <c r="AH40" s="716"/>
      <c r="AI40" s="716"/>
      <c r="AJ40" s="716"/>
      <c r="AK40" s="716"/>
      <c r="AL40" s="681" t="s">
        <v>132</v>
      </c>
      <c r="AM40" s="682"/>
      <c r="AN40" s="682"/>
      <c r="AO40" s="717"/>
      <c r="AQ40" s="718" t="s">
        <v>348</v>
      </c>
      <c r="AR40" s="719"/>
      <c r="AS40" s="719"/>
      <c r="AT40" s="719"/>
      <c r="AU40" s="719"/>
      <c r="AV40" s="719"/>
      <c r="AW40" s="719"/>
      <c r="AX40" s="719"/>
      <c r="AY40" s="720"/>
      <c r="AZ40" s="678" t="s">
        <v>132</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103</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t="s">
        <v>249</v>
      </c>
      <c r="CS40" s="679"/>
      <c r="CT40" s="679"/>
      <c r="CU40" s="679"/>
      <c r="CV40" s="679"/>
      <c r="CW40" s="679"/>
      <c r="CX40" s="679"/>
      <c r="CY40" s="680"/>
      <c r="CZ40" s="681" t="s">
        <v>132</v>
      </c>
      <c r="DA40" s="699"/>
      <c r="DB40" s="699"/>
      <c r="DC40" s="700"/>
      <c r="DD40" s="684" t="s">
        <v>237</v>
      </c>
      <c r="DE40" s="679"/>
      <c r="DF40" s="679"/>
      <c r="DG40" s="679"/>
      <c r="DH40" s="679"/>
      <c r="DI40" s="679"/>
      <c r="DJ40" s="679"/>
      <c r="DK40" s="680"/>
      <c r="DL40" s="684" t="s">
        <v>178</v>
      </c>
      <c r="DM40" s="679"/>
      <c r="DN40" s="679"/>
      <c r="DO40" s="679"/>
      <c r="DP40" s="679"/>
      <c r="DQ40" s="679"/>
      <c r="DR40" s="679"/>
      <c r="DS40" s="679"/>
      <c r="DT40" s="679"/>
      <c r="DU40" s="679"/>
      <c r="DV40" s="680"/>
      <c r="DW40" s="681" t="s">
        <v>132</v>
      </c>
      <c r="DX40" s="699"/>
      <c r="DY40" s="699"/>
      <c r="DZ40" s="699"/>
      <c r="EA40" s="699"/>
      <c r="EB40" s="699"/>
      <c r="EC40" s="714"/>
    </row>
    <row r="41" spans="2:133" ht="11.25" customHeight="1">
      <c r="B41" s="675" t="s">
        <v>352</v>
      </c>
      <c r="C41" s="676"/>
      <c r="D41" s="676"/>
      <c r="E41" s="676"/>
      <c r="F41" s="676"/>
      <c r="G41" s="676"/>
      <c r="H41" s="676"/>
      <c r="I41" s="676"/>
      <c r="J41" s="676"/>
      <c r="K41" s="676"/>
      <c r="L41" s="676"/>
      <c r="M41" s="676"/>
      <c r="N41" s="676"/>
      <c r="O41" s="676"/>
      <c r="P41" s="676"/>
      <c r="Q41" s="677"/>
      <c r="R41" s="678">
        <v>130528</v>
      </c>
      <c r="S41" s="679"/>
      <c r="T41" s="679"/>
      <c r="U41" s="679"/>
      <c r="V41" s="679"/>
      <c r="W41" s="679"/>
      <c r="X41" s="679"/>
      <c r="Y41" s="680"/>
      <c r="Z41" s="715">
        <v>1.7</v>
      </c>
      <c r="AA41" s="715"/>
      <c r="AB41" s="715"/>
      <c r="AC41" s="715"/>
      <c r="AD41" s="716" t="s">
        <v>132</v>
      </c>
      <c r="AE41" s="716"/>
      <c r="AF41" s="716"/>
      <c r="AG41" s="716"/>
      <c r="AH41" s="716"/>
      <c r="AI41" s="716"/>
      <c r="AJ41" s="716"/>
      <c r="AK41" s="716"/>
      <c r="AL41" s="681" t="s">
        <v>132</v>
      </c>
      <c r="AM41" s="682"/>
      <c r="AN41" s="682"/>
      <c r="AO41" s="717"/>
      <c r="AQ41" s="718" t="s">
        <v>353</v>
      </c>
      <c r="AR41" s="719"/>
      <c r="AS41" s="719"/>
      <c r="AT41" s="719"/>
      <c r="AU41" s="719"/>
      <c r="AV41" s="719"/>
      <c r="AW41" s="719"/>
      <c r="AX41" s="719"/>
      <c r="AY41" s="720"/>
      <c r="AZ41" s="678">
        <v>137095</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v>1</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132</v>
      </c>
      <c r="CS41" s="697"/>
      <c r="CT41" s="697"/>
      <c r="CU41" s="697"/>
      <c r="CV41" s="697"/>
      <c r="CW41" s="697"/>
      <c r="CX41" s="697"/>
      <c r="CY41" s="698"/>
      <c r="CZ41" s="681" t="s">
        <v>132</v>
      </c>
      <c r="DA41" s="699"/>
      <c r="DB41" s="699"/>
      <c r="DC41" s="700"/>
      <c r="DD41" s="684" t="s">
        <v>132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356</v>
      </c>
      <c r="C42" s="660"/>
      <c r="D42" s="660"/>
      <c r="E42" s="660"/>
      <c r="F42" s="660"/>
      <c r="G42" s="660"/>
      <c r="H42" s="660"/>
      <c r="I42" s="660"/>
      <c r="J42" s="660"/>
      <c r="K42" s="660"/>
      <c r="L42" s="660"/>
      <c r="M42" s="660"/>
      <c r="N42" s="660"/>
      <c r="O42" s="660"/>
      <c r="P42" s="660"/>
      <c r="Q42" s="661"/>
      <c r="R42" s="662">
        <v>7486358</v>
      </c>
      <c r="S42" s="701"/>
      <c r="T42" s="701"/>
      <c r="U42" s="701"/>
      <c r="V42" s="701"/>
      <c r="W42" s="701"/>
      <c r="X42" s="701"/>
      <c r="Y42" s="703"/>
      <c r="Z42" s="704">
        <v>100</v>
      </c>
      <c r="AA42" s="704"/>
      <c r="AB42" s="704"/>
      <c r="AC42" s="704"/>
      <c r="AD42" s="705">
        <v>4020662</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456041</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398</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1171708</v>
      </c>
      <c r="CS42" s="679"/>
      <c r="CT42" s="679"/>
      <c r="CU42" s="679"/>
      <c r="CV42" s="679"/>
      <c r="CW42" s="679"/>
      <c r="CX42" s="679"/>
      <c r="CY42" s="680"/>
      <c r="CZ42" s="681">
        <v>16.600000000000001</v>
      </c>
      <c r="DA42" s="682"/>
      <c r="DB42" s="682"/>
      <c r="DC42" s="683"/>
      <c r="DD42" s="684">
        <v>398914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23320</v>
      </c>
      <c r="CS43" s="697"/>
      <c r="CT43" s="697"/>
      <c r="CU43" s="697"/>
      <c r="CV43" s="697"/>
      <c r="CW43" s="697"/>
      <c r="CX43" s="697"/>
      <c r="CY43" s="698"/>
      <c r="CZ43" s="681">
        <v>0.3</v>
      </c>
      <c r="DA43" s="699"/>
      <c r="DB43" s="699"/>
      <c r="DC43" s="700"/>
      <c r="DD43" s="684">
        <v>7939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309</v>
      </c>
      <c r="CE44" s="692"/>
      <c r="CF44" s="675" t="s">
        <v>361</v>
      </c>
      <c r="CG44" s="676"/>
      <c r="CH44" s="676"/>
      <c r="CI44" s="676"/>
      <c r="CJ44" s="676"/>
      <c r="CK44" s="676"/>
      <c r="CL44" s="676"/>
      <c r="CM44" s="676"/>
      <c r="CN44" s="676"/>
      <c r="CO44" s="676"/>
      <c r="CP44" s="676"/>
      <c r="CQ44" s="677"/>
      <c r="CR44" s="678">
        <v>1051749</v>
      </c>
      <c r="CS44" s="679"/>
      <c r="CT44" s="679"/>
      <c r="CU44" s="679"/>
      <c r="CV44" s="679"/>
      <c r="CW44" s="679"/>
      <c r="CX44" s="679"/>
      <c r="CY44" s="680"/>
      <c r="CZ44" s="681">
        <v>14.9</v>
      </c>
      <c r="DA44" s="682"/>
      <c r="DB44" s="682"/>
      <c r="DC44" s="683"/>
      <c r="DD44" s="684">
        <v>370809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362</v>
      </c>
      <c r="CG45" s="676"/>
      <c r="CH45" s="676"/>
      <c r="CI45" s="676"/>
      <c r="CJ45" s="676"/>
      <c r="CK45" s="676"/>
      <c r="CL45" s="676"/>
      <c r="CM45" s="676"/>
      <c r="CN45" s="676"/>
      <c r="CO45" s="676"/>
      <c r="CP45" s="676"/>
      <c r="CQ45" s="677"/>
      <c r="CR45" s="678">
        <v>425174</v>
      </c>
      <c r="CS45" s="697"/>
      <c r="CT45" s="697"/>
      <c r="CU45" s="697"/>
      <c r="CV45" s="697"/>
      <c r="CW45" s="697"/>
      <c r="CX45" s="697"/>
      <c r="CY45" s="698"/>
      <c r="CZ45" s="681">
        <v>6</v>
      </c>
      <c r="DA45" s="699"/>
      <c r="DB45" s="699"/>
      <c r="DC45" s="700"/>
      <c r="DD45" s="684">
        <v>23866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577009</v>
      </c>
      <c r="CS46" s="679"/>
      <c r="CT46" s="679"/>
      <c r="CU46" s="679"/>
      <c r="CV46" s="679"/>
      <c r="CW46" s="679"/>
      <c r="CX46" s="679"/>
      <c r="CY46" s="680"/>
      <c r="CZ46" s="681">
        <v>8.1999999999999993</v>
      </c>
      <c r="DA46" s="682"/>
      <c r="DB46" s="682"/>
      <c r="DC46" s="683"/>
      <c r="DD46" s="684">
        <v>330390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119959</v>
      </c>
      <c r="CS47" s="697"/>
      <c r="CT47" s="697"/>
      <c r="CU47" s="697"/>
      <c r="CV47" s="697"/>
      <c r="CW47" s="697"/>
      <c r="CX47" s="697"/>
      <c r="CY47" s="698"/>
      <c r="CZ47" s="681">
        <v>1.7</v>
      </c>
      <c r="DA47" s="699"/>
      <c r="DB47" s="699"/>
      <c r="DC47" s="700"/>
      <c r="DD47" s="684">
        <v>28105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367</v>
      </c>
      <c r="CD48" s="695"/>
      <c r="CE48" s="696"/>
      <c r="CF48" s="675" t="s">
        <v>368</v>
      </c>
      <c r="CG48" s="676"/>
      <c r="CH48" s="676"/>
      <c r="CI48" s="676"/>
      <c r="CJ48" s="676"/>
      <c r="CK48" s="676"/>
      <c r="CL48" s="676"/>
      <c r="CM48" s="676"/>
      <c r="CN48" s="676"/>
      <c r="CO48" s="676"/>
      <c r="CP48" s="676"/>
      <c r="CQ48" s="677"/>
      <c r="CR48" s="678" t="s">
        <v>178</v>
      </c>
      <c r="CS48" s="679"/>
      <c r="CT48" s="679"/>
      <c r="CU48" s="679"/>
      <c r="CV48" s="679"/>
      <c r="CW48" s="679"/>
      <c r="CX48" s="679"/>
      <c r="CY48" s="680"/>
      <c r="CZ48" s="681" t="s">
        <v>249</v>
      </c>
      <c r="DA48" s="682"/>
      <c r="DB48" s="682"/>
      <c r="DC48" s="683"/>
      <c r="DD48" s="684" t="s">
        <v>249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369</v>
      </c>
      <c r="CE49" s="660"/>
      <c r="CF49" s="660"/>
      <c r="CG49" s="660"/>
      <c r="CH49" s="660"/>
      <c r="CI49" s="660"/>
      <c r="CJ49" s="660"/>
      <c r="CK49" s="660"/>
      <c r="CL49" s="660"/>
      <c r="CM49" s="660"/>
      <c r="CN49" s="660"/>
      <c r="CO49" s="660"/>
      <c r="CP49" s="660"/>
      <c r="CQ49" s="661"/>
      <c r="CR49" s="662">
        <v>7040863</v>
      </c>
      <c r="CS49" s="663"/>
      <c r="CT49" s="663"/>
      <c r="CU49" s="663"/>
      <c r="CV49" s="663"/>
      <c r="CW49" s="663"/>
      <c r="CX49" s="663"/>
      <c r="CY49" s="664"/>
      <c r="CZ49" s="665">
        <v>100</v>
      </c>
      <c r="DA49" s="666"/>
      <c r="DB49" s="666"/>
      <c r="DC49" s="667"/>
      <c r="DD49" s="668">
        <v>4849407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xzrmw6dC8c7pI35P5yQsCWIAv83bV2qrqqelTNR9aC+KUx9pw8fktrjWZlzj2TmgP0bIiIhIA46jAlSUuWLuQ==" saltValue="mahZ2nIys+QfKBvhHdD4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392</v>
      </c>
      <c r="C7" s="1144"/>
      <c r="D7" s="1144"/>
      <c r="E7" s="1144"/>
      <c r="F7" s="1144"/>
      <c r="G7" s="1144"/>
      <c r="H7" s="1144"/>
      <c r="I7" s="1144"/>
      <c r="J7" s="1144"/>
      <c r="K7" s="1144"/>
      <c r="L7" s="1144"/>
      <c r="M7" s="1144"/>
      <c r="N7" s="1144"/>
      <c r="O7" s="1144"/>
      <c r="P7" s="1145"/>
      <c r="Q7" s="1197">
        <v>7431</v>
      </c>
      <c r="R7" s="1198"/>
      <c r="S7" s="1198"/>
      <c r="T7" s="1198"/>
      <c r="U7" s="1198"/>
      <c r="V7" s="1198">
        <v>6987</v>
      </c>
      <c r="W7" s="1198"/>
      <c r="X7" s="1198"/>
      <c r="Y7" s="1198"/>
      <c r="Z7" s="1198"/>
      <c r="AA7" s="1198">
        <v>444</v>
      </c>
      <c r="AB7" s="1198"/>
      <c r="AC7" s="1198"/>
      <c r="AD7" s="1198"/>
      <c r="AE7" s="1199"/>
      <c r="AF7" s="1200">
        <v>431</v>
      </c>
      <c r="AG7" s="1201"/>
      <c r="AH7" s="1201"/>
      <c r="AI7" s="1201"/>
      <c r="AJ7" s="1202"/>
      <c r="AK7" s="1184">
        <v>715</v>
      </c>
      <c r="AL7" s="1185"/>
      <c r="AM7" s="1185"/>
      <c r="AN7" s="1185"/>
      <c r="AO7" s="1185"/>
      <c r="AP7" s="1185">
        <v>5758</v>
      </c>
      <c r="AQ7" s="1185"/>
      <c r="AR7" s="1185"/>
      <c r="AS7" s="1185"/>
      <c r="AT7" s="1185"/>
      <c r="AU7" s="1186" t="s">
        <v>585</v>
      </c>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393</v>
      </c>
      <c r="C8" s="1131"/>
      <c r="D8" s="1131"/>
      <c r="E8" s="1131"/>
      <c r="F8" s="1131"/>
      <c r="G8" s="1131"/>
      <c r="H8" s="1131"/>
      <c r="I8" s="1131"/>
      <c r="J8" s="1131"/>
      <c r="K8" s="1131"/>
      <c r="L8" s="1131"/>
      <c r="M8" s="1131"/>
      <c r="N8" s="1131"/>
      <c r="O8" s="1131"/>
      <c r="P8" s="1132"/>
      <c r="Q8" s="1136">
        <v>65</v>
      </c>
      <c r="R8" s="1137"/>
      <c r="S8" s="1137"/>
      <c r="T8" s="1137"/>
      <c r="U8" s="1137"/>
      <c r="V8" s="1137">
        <v>64</v>
      </c>
      <c r="W8" s="1137"/>
      <c r="X8" s="1137"/>
      <c r="Y8" s="1137"/>
      <c r="Z8" s="1137"/>
      <c r="AA8" s="1137">
        <v>1</v>
      </c>
      <c r="AB8" s="1137"/>
      <c r="AC8" s="1137"/>
      <c r="AD8" s="1137"/>
      <c r="AE8" s="1138"/>
      <c r="AF8" s="1112">
        <v>1</v>
      </c>
      <c r="AG8" s="1113"/>
      <c r="AH8" s="1113"/>
      <c r="AI8" s="1113"/>
      <c r="AJ8" s="1114"/>
      <c r="AK8" s="1179">
        <v>10</v>
      </c>
      <c r="AL8" s="1180"/>
      <c r="AM8" s="1180"/>
      <c r="AN8" s="1180"/>
      <c r="AO8" s="1180"/>
      <c r="AP8" s="1180" t="s">
        <v>586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395</v>
      </c>
      <c r="B23" s="1037" t="s">
        <v>396</v>
      </c>
      <c r="C23" s="1038"/>
      <c r="D23" s="1038"/>
      <c r="E23" s="1038"/>
      <c r="F23" s="1038"/>
      <c r="G23" s="1038"/>
      <c r="H23" s="1038"/>
      <c r="I23" s="1038"/>
      <c r="J23" s="1038"/>
      <c r="K23" s="1038"/>
      <c r="L23" s="1038"/>
      <c r="M23" s="1038"/>
      <c r="N23" s="1038"/>
      <c r="O23" s="1038"/>
      <c r="P23" s="1039"/>
      <c r="Q23" s="1161">
        <v>7486</v>
      </c>
      <c r="R23" s="1162"/>
      <c r="S23" s="1162"/>
      <c r="T23" s="1162"/>
      <c r="U23" s="1162"/>
      <c r="V23" s="1162">
        <v>7041</v>
      </c>
      <c r="W23" s="1162"/>
      <c r="X23" s="1162"/>
      <c r="Y23" s="1162"/>
      <c r="Z23" s="1162"/>
      <c r="AA23" s="1162">
        <v>445</v>
      </c>
      <c r="AB23" s="1162"/>
      <c r="AC23" s="1162"/>
      <c r="AD23" s="1162"/>
      <c r="AE23" s="1163"/>
      <c r="AF23" s="1164">
        <v>432</v>
      </c>
      <c r="AG23" s="1162"/>
      <c r="AH23" s="1162"/>
      <c r="AI23" s="1162"/>
      <c r="AJ23" s="1165"/>
      <c r="AK23" s="1166"/>
      <c r="AL23" s="1167"/>
      <c r="AM23" s="1167"/>
      <c r="AN23" s="1167"/>
      <c r="AO23" s="1167"/>
      <c r="AP23" s="1162">
        <v>5758</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375</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408</v>
      </c>
      <c r="C28" s="1144"/>
      <c r="D28" s="1144"/>
      <c r="E28" s="1144"/>
      <c r="F28" s="1144"/>
      <c r="G28" s="1144"/>
      <c r="H28" s="1144"/>
      <c r="I28" s="1144"/>
      <c r="J28" s="1144"/>
      <c r="K28" s="1144"/>
      <c r="L28" s="1144"/>
      <c r="M28" s="1144"/>
      <c r="N28" s="1144"/>
      <c r="O28" s="1144"/>
      <c r="P28" s="1145"/>
      <c r="Q28" s="1146">
        <v>1509</v>
      </c>
      <c r="R28" s="1147"/>
      <c r="S28" s="1147"/>
      <c r="T28" s="1147"/>
      <c r="U28" s="1147"/>
      <c r="V28" s="1147">
        <v>1459</v>
      </c>
      <c r="W28" s="1147"/>
      <c r="X28" s="1147"/>
      <c r="Y28" s="1147"/>
      <c r="Z28" s="1147"/>
      <c r="AA28" s="1147">
        <v>50</v>
      </c>
      <c r="AB28" s="1147"/>
      <c r="AC28" s="1147"/>
      <c r="AD28" s="1147"/>
      <c r="AE28" s="1148"/>
      <c r="AF28" s="1149">
        <v>50</v>
      </c>
      <c r="AG28" s="1147"/>
      <c r="AH28" s="1147"/>
      <c r="AI28" s="1147"/>
      <c r="AJ28" s="1150"/>
      <c r="AK28" s="1151">
        <v>137</v>
      </c>
      <c r="AL28" s="1139"/>
      <c r="AM28" s="1139"/>
      <c r="AN28" s="1139"/>
      <c r="AO28" s="1139"/>
      <c r="AP28" s="1139" t="s">
        <v>586</v>
      </c>
      <c r="AQ28" s="1139"/>
      <c r="AR28" s="1139"/>
      <c r="AS28" s="1139"/>
      <c r="AT28" s="1139"/>
      <c r="AU28" s="1139" t="s">
        <v>586</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409</v>
      </c>
      <c r="C29" s="1131"/>
      <c r="D29" s="1131"/>
      <c r="E29" s="1131"/>
      <c r="F29" s="1131"/>
      <c r="G29" s="1131"/>
      <c r="H29" s="1131"/>
      <c r="I29" s="1131"/>
      <c r="J29" s="1131"/>
      <c r="K29" s="1131"/>
      <c r="L29" s="1131"/>
      <c r="M29" s="1131"/>
      <c r="N29" s="1131"/>
      <c r="O29" s="1131"/>
      <c r="P29" s="1132"/>
      <c r="Q29" s="1136">
        <v>1474</v>
      </c>
      <c r="R29" s="1137"/>
      <c r="S29" s="1137"/>
      <c r="T29" s="1137"/>
      <c r="U29" s="1137"/>
      <c r="V29" s="1137">
        <v>1390</v>
      </c>
      <c r="W29" s="1137"/>
      <c r="X29" s="1137"/>
      <c r="Y29" s="1137"/>
      <c r="Z29" s="1137"/>
      <c r="AA29" s="1137">
        <v>84</v>
      </c>
      <c r="AB29" s="1137"/>
      <c r="AC29" s="1137"/>
      <c r="AD29" s="1137"/>
      <c r="AE29" s="1138"/>
      <c r="AF29" s="1112">
        <v>84</v>
      </c>
      <c r="AG29" s="1113"/>
      <c r="AH29" s="1113"/>
      <c r="AI29" s="1113"/>
      <c r="AJ29" s="1114"/>
      <c r="AK29" s="1073">
        <v>209</v>
      </c>
      <c r="AL29" s="1064"/>
      <c r="AM29" s="1064"/>
      <c r="AN29" s="1064"/>
      <c r="AO29" s="1064"/>
      <c r="AP29" s="1064" t="s">
        <v>586</v>
      </c>
      <c r="AQ29" s="1064"/>
      <c r="AR29" s="1064"/>
      <c r="AS29" s="1064"/>
      <c r="AT29" s="1064"/>
      <c r="AU29" s="1064" t="s">
        <v>586</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410</v>
      </c>
      <c r="C30" s="1131"/>
      <c r="D30" s="1131"/>
      <c r="E30" s="1131"/>
      <c r="F30" s="1131"/>
      <c r="G30" s="1131"/>
      <c r="H30" s="1131"/>
      <c r="I30" s="1131"/>
      <c r="J30" s="1131"/>
      <c r="K30" s="1131"/>
      <c r="L30" s="1131"/>
      <c r="M30" s="1131"/>
      <c r="N30" s="1131"/>
      <c r="O30" s="1131"/>
      <c r="P30" s="1132"/>
      <c r="Q30" s="1136">
        <v>136</v>
      </c>
      <c r="R30" s="1137"/>
      <c r="S30" s="1137"/>
      <c r="T30" s="1137"/>
      <c r="U30" s="1137"/>
      <c r="V30" s="1137">
        <v>136</v>
      </c>
      <c r="W30" s="1137"/>
      <c r="X30" s="1137"/>
      <c r="Y30" s="1137"/>
      <c r="Z30" s="1137"/>
      <c r="AA30" s="1137">
        <v>0</v>
      </c>
      <c r="AB30" s="1137"/>
      <c r="AC30" s="1137"/>
      <c r="AD30" s="1137"/>
      <c r="AE30" s="1138"/>
      <c r="AF30" s="1112">
        <v>0</v>
      </c>
      <c r="AG30" s="1113"/>
      <c r="AH30" s="1113"/>
      <c r="AI30" s="1113"/>
      <c r="AJ30" s="1114"/>
      <c r="AK30" s="1073">
        <v>44</v>
      </c>
      <c r="AL30" s="1064"/>
      <c r="AM30" s="1064"/>
      <c r="AN30" s="1064"/>
      <c r="AO30" s="1064"/>
      <c r="AP30" s="1064" t="s">
        <v>586</v>
      </c>
      <c r="AQ30" s="1064"/>
      <c r="AR30" s="1064"/>
      <c r="AS30" s="1064"/>
      <c r="AT30" s="1064"/>
      <c r="AU30" s="1064" t="s">
        <v>586</v>
      </c>
      <c r="AV30" s="1064"/>
      <c r="AW30" s="1064"/>
      <c r="AX30" s="1064"/>
      <c r="AY30" s="1064"/>
      <c r="AZ30" s="1135" t="s">
        <v>588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411</v>
      </c>
      <c r="C31" s="1131"/>
      <c r="D31" s="1131"/>
      <c r="E31" s="1131"/>
      <c r="F31" s="1131"/>
      <c r="G31" s="1131"/>
      <c r="H31" s="1131"/>
      <c r="I31" s="1131"/>
      <c r="J31" s="1131"/>
      <c r="K31" s="1131"/>
      <c r="L31" s="1131"/>
      <c r="M31" s="1131"/>
      <c r="N31" s="1131"/>
      <c r="O31" s="1131"/>
      <c r="P31" s="1132"/>
      <c r="Q31" s="1136">
        <v>130</v>
      </c>
      <c r="R31" s="1137"/>
      <c r="S31" s="1137"/>
      <c r="T31" s="1137"/>
      <c r="U31" s="1137"/>
      <c r="V31" s="1137">
        <v>116</v>
      </c>
      <c r="W31" s="1137"/>
      <c r="X31" s="1137"/>
      <c r="Y31" s="1137"/>
      <c r="Z31" s="1137"/>
      <c r="AA31" s="1137">
        <v>14</v>
      </c>
      <c r="AB31" s="1137"/>
      <c r="AC31" s="1137"/>
      <c r="AD31" s="1137"/>
      <c r="AE31" s="1138"/>
      <c r="AF31" s="1112">
        <v>14</v>
      </c>
      <c r="AG31" s="1113"/>
      <c r="AH31" s="1113"/>
      <c r="AI31" s="1113"/>
      <c r="AJ31" s="1114"/>
      <c r="AK31" s="1073">
        <v>26</v>
      </c>
      <c r="AL31" s="1064"/>
      <c r="AM31" s="1064"/>
      <c r="AN31" s="1064"/>
      <c r="AO31" s="1064"/>
      <c r="AP31" s="1064">
        <v>462</v>
      </c>
      <c r="AQ31" s="1064"/>
      <c r="AR31" s="1064"/>
      <c r="AS31" s="1064"/>
      <c r="AT31" s="1064"/>
      <c r="AU31" s="1064">
        <v>89</v>
      </c>
      <c r="AV31" s="1064"/>
      <c r="AW31" s="1064"/>
      <c r="AX31" s="1064"/>
      <c r="AY31" s="1064"/>
      <c r="AZ31" s="1135" t="s">
        <v>589</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395</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148</v>
      </c>
      <c r="AG63" s="1052"/>
      <c r="AH63" s="1052"/>
      <c r="AI63" s="1052"/>
      <c r="AJ63" s="1123"/>
      <c r="AK63" s="1124"/>
      <c r="AL63" s="1056"/>
      <c r="AM63" s="1056"/>
      <c r="AN63" s="1056"/>
      <c r="AO63" s="1056"/>
      <c r="AP63" s="1052">
        <v>462</v>
      </c>
      <c r="AQ63" s="1052"/>
      <c r="AR63" s="1052"/>
      <c r="AS63" s="1052"/>
      <c r="AT63" s="1052"/>
      <c r="AU63" s="1052">
        <v>89</v>
      </c>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590</v>
      </c>
      <c r="C68" s="1079"/>
      <c r="D68" s="1079"/>
      <c r="E68" s="1079"/>
      <c r="F68" s="1079"/>
      <c r="G68" s="1079"/>
      <c r="H68" s="1079"/>
      <c r="I68" s="1079"/>
      <c r="J68" s="1079"/>
      <c r="K68" s="1079"/>
      <c r="L68" s="1079"/>
      <c r="M68" s="1079"/>
      <c r="N68" s="1079"/>
      <c r="O68" s="1079"/>
      <c r="P68" s="1080"/>
      <c r="Q68" s="1081">
        <v>2022</v>
      </c>
      <c r="R68" s="1075"/>
      <c r="S68" s="1075"/>
      <c r="T68" s="1075"/>
      <c r="U68" s="1075"/>
      <c r="V68" s="1075">
        <v>1992</v>
      </c>
      <c r="W68" s="1075"/>
      <c r="X68" s="1075"/>
      <c r="Y68" s="1075"/>
      <c r="Z68" s="1075"/>
      <c r="AA68" s="1075">
        <v>30</v>
      </c>
      <c r="AB68" s="1075"/>
      <c r="AC68" s="1075"/>
      <c r="AD68" s="1075"/>
      <c r="AE68" s="1075"/>
      <c r="AF68" s="1075">
        <v>30</v>
      </c>
      <c r="AG68" s="1075"/>
      <c r="AH68" s="1075"/>
      <c r="AI68" s="1075"/>
      <c r="AJ68" s="1075"/>
      <c r="AK68" s="1075">
        <v>80</v>
      </c>
      <c r="AL68" s="1075"/>
      <c r="AM68" s="1075"/>
      <c r="AN68" s="1075"/>
      <c r="AO68" s="1075"/>
      <c r="AP68" s="1075" t="s">
        <v>606</v>
      </c>
      <c r="AQ68" s="1075"/>
      <c r="AR68" s="1075"/>
      <c r="AS68" s="1075"/>
      <c r="AT68" s="1075"/>
      <c r="AU68" s="1075" t="s">
        <v>608</v>
      </c>
      <c r="AV68" s="1075"/>
      <c r="AW68" s="1075"/>
      <c r="AX68" s="1075"/>
      <c r="AY68" s="1075"/>
      <c r="AZ68" s="1076" t="s">
        <v>603</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591</v>
      </c>
      <c r="C69" s="1068"/>
      <c r="D69" s="1068"/>
      <c r="E69" s="1068"/>
      <c r="F69" s="1068"/>
      <c r="G69" s="1068"/>
      <c r="H69" s="1068"/>
      <c r="I69" s="1068"/>
      <c r="J69" s="1068"/>
      <c r="K69" s="1068"/>
      <c r="L69" s="1068"/>
      <c r="M69" s="1068"/>
      <c r="N69" s="1068"/>
      <c r="O69" s="1068"/>
      <c r="P69" s="1069"/>
      <c r="Q69" s="1070">
        <v>365</v>
      </c>
      <c r="R69" s="1064"/>
      <c r="S69" s="1064"/>
      <c r="T69" s="1064"/>
      <c r="U69" s="1064"/>
      <c r="V69" s="1064">
        <v>365</v>
      </c>
      <c r="W69" s="1064"/>
      <c r="X69" s="1064"/>
      <c r="Y69" s="1064"/>
      <c r="Z69" s="1064"/>
      <c r="AA69" s="1064">
        <v>1</v>
      </c>
      <c r="AB69" s="1064"/>
      <c r="AC69" s="1064"/>
      <c r="AD69" s="1064"/>
      <c r="AE69" s="1064"/>
      <c r="AF69" s="1064">
        <v>1</v>
      </c>
      <c r="AG69" s="1064"/>
      <c r="AH69" s="1064"/>
      <c r="AI69" s="1064"/>
      <c r="AJ69" s="1064"/>
      <c r="AK69" s="1064">
        <v>6</v>
      </c>
      <c r="AL69" s="1064"/>
      <c r="AM69" s="1064"/>
      <c r="AN69" s="1064"/>
      <c r="AO69" s="1064"/>
      <c r="AP69" s="1064" t="s">
        <v>606</v>
      </c>
      <c r="AQ69" s="1064"/>
      <c r="AR69" s="1064"/>
      <c r="AS69" s="1064"/>
      <c r="AT69" s="1064"/>
      <c r="AU69" s="1064" t="s">
        <v>608</v>
      </c>
      <c r="AV69" s="1064"/>
      <c r="AW69" s="1064"/>
      <c r="AX69" s="1064"/>
      <c r="AY69" s="1064"/>
      <c r="AZ69" s="1065" t="s">
        <v>604</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592</v>
      </c>
      <c r="C70" s="1068"/>
      <c r="D70" s="1068"/>
      <c r="E70" s="1068"/>
      <c r="F70" s="1068"/>
      <c r="G70" s="1068"/>
      <c r="H70" s="1068"/>
      <c r="I70" s="1068"/>
      <c r="J70" s="1068"/>
      <c r="K70" s="1068"/>
      <c r="L70" s="1068"/>
      <c r="M70" s="1068"/>
      <c r="N70" s="1068"/>
      <c r="O70" s="1068"/>
      <c r="P70" s="1069"/>
      <c r="Q70" s="1070">
        <v>25</v>
      </c>
      <c r="R70" s="1064"/>
      <c r="S70" s="1064"/>
      <c r="T70" s="1064"/>
      <c r="U70" s="1064"/>
      <c r="V70" s="1064">
        <v>24</v>
      </c>
      <c r="W70" s="1064"/>
      <c r="X70" s="1064"/>
      <c r="Y70" s="1064"/>
      <c r="Z70" s="1064"/>
      <c r="AA70" s="1064">
        <v>1</v>
      </c>
      <c r="AB70" s="1064"/>
      <c r="AC70" s="1064"/>
      <c r="AD70" s="1064"/>
      <c r="AE70" s="1064"/>
      <c r="AF70" s="1064">
        <v>1</v>
      </c>
      <c r="AG70" s="1064"/>
      <c r="AH70" s="1064"/>
      <c r="AI70" s="1064"/>
      <c r="AJ70" s="1064"/>
      <c r="AK70" s="1064" t="s">
        <v>606</v>
      </c>
      <c r="AL70" s="1064"/>
      <c r="AM70" s="1064"/>
      <c r="AN70" s="1064"/>
      <c r="AO70" s="1064"/>
      <c r="AP70" s="1064" t="s">
        <v>605</v>
      </c>
      <c r="AQ70" s="1064"/>
      <c r="AR70" s="1064"/>
      <c r="AS70" s="1064"/>
      <c r="AT70" s="1064"/>
      <c r="AU70" s="1064" t="s">
        <v>607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593</v>
      </c>
      <c r="C71" s="1068"/>
      <c r="D71" s="1068"/>
      <c r="E71" s="1068"/>
      <c r="F71" s="1068"/>
      <c r="G71" s="1068"/>
      <c r="H71" s="1068"/>
      <c r="I71" s="1068"/>
      <c r="J71" s="1068"/>
      <c r="K71" s="1068"/>
      <c r="L71" s="1068"/>
      <c r="M71" s="1068"/>
      <c r="N71" s="1068"/>
      <c r="O71" s="1068"/>
      <c r="P71" s="1069"/>
      <c r="Q71" s="1070">
        <v>74</v>
      </c>
      <c r="R71" s="1064"/>
      <c r="S71" s="1064"/>
      <c r="T71" s="1064"/>
      <c r="U71" s="1064"/>
      <c r="V71" s="1064">
        <v>56</v>
      </c>
      <c r="W71" s="1064"/>
      <c r="X71" s="1064"/>
      <c r="Y71" s="1064"/>
      <c r="Z71" s="1064"/>
      <c r="AA71" s="1064">
        <v>18</v>
      </c>
      <c r="AB71" s="1064"/>
      <c r="AC71" s="1064"/>
      <c r="AD71" s="1064"/>
      <c r="AE71" s="1064"/>
      <c r="AF71" s="1064">
        <v>18</v>
      </c>
      <c r="AG71" s="1064"/>
      <c r="AH71" s="1064"/>
      <c r="AI71" s="1064"/>
      <c r="AJ71" s="1064"/>
      <c r="AK71" s="1064" t="s">
        <v>609</v>
      </c>
      <c r="AL71" s="1064"/>
      <c r="AM71" s="1064"/>
      <c r="AN71" s="1064"/>
      <c r="AO71" s="1064"/>
      <c r="AP71" s="1064" t="s">
        <v>610</v>
      </c>
      <c r="AQ71" s="1064"/>
      <c r="AR71" s="1064"/>
      <c r="AS71" s="1064"/>
      <c r="AT71" s="1064"/>
      <c r="AU71" s="1064" t="s">
        <v>606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594</v>
      </c>
      <c r="C72" s="1068"/>
      <c r="D72" s="1068"/>
      <c r="E72" s="1068"/>
      <c r="F72" s="1068"/>
      <c r="G72" s="1068"/>
      <c r="H72" s="1068"/>
      <c r="I72" s="1068"/>
      <c r="J72" s="1068"/>
      <c r="K72" s="1068"/>
      <c r="L72" s="1068"/>
      <c r="M72" s="1068"/>
      <c r="N72" s="1068"/>
      <c r="O72" s="1068"/>
      <c r="P72" s="1069"/>
      <c r="Q72" s="1070">
        <v>287</v>
      </c>
      <c r="R72" s="1064"/>
      <c r="S72" s="1064"/>
      <c r="T72" s="1064"/>
      <c r="U72" s="1064"/>
      <c r="V72" s="1064">
        <v>165</v>
      </c>
      <c r="W72" s="1064"/>
      <c r="X72" s="1064"/>
      <c r="Y72" s="1064"/>
      <c r="Z72" s="1064"/>
      <c r="AA72" s="1064">
        <v>122</v>
      </c>
      <c r="AB72" s="1064"/>
      <c r="AC72" s="1064"/>
      <c r="AD72" s="1064"/>
      <c r="AE72" s="1064"/>
      <c r="AF72" s="1064">
        <v>122</v>
      </c>
      <c r="AG72" s="1064"/>
      <c r="AH72" s="1064"/>
      <c r="AI72" s="1064"/>
      <c r="AJ72" s="1064"/>
      <c r="AK72" s="1064">
        <v>75</v>
      </c>
      <c r="AL72" s="1064"/>
      <c r="AM72" s="1064"/>
      <c r="AN72" s="1064"/>
      <c r="AO72" s="1064"/>
      <c r="AP72" s="1064" t="s">
        <v>606</v>
      </c>
      <c r="AQ72" s="1064"/>
      <c r="AR72" s="1064"/>
      <c r="AS72" s="1064"/>
      <c r="AT72" s="1064"/>
      <c r="AU72" s="1064" t="s">
        <v>608</v>
      </c>
      <c r="AV72" s="1064"/>
      <c r="AW72" s="1064"/>
      <c r="AX72" s="1064"/>
      <c r="AY72" s="1064"/>
      <c r="AZ72" s="1065" t="s">
        <v>611</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595</v>
      </c>
      <c r="C73" s="1068"/>
      <c r="D73" s="1068"/>
      <c r="E73" s="1068"/>
      <c r="F73" s="1068"/>
      <c r="G73" s="1068"/>
      <c r="H73" s="1068"/>
      <c r="I73" s="1068"/>
      <c r="J73" s="1068"/>
      <c r="K73" s="1068"/>
      <c r="L73" s="1068"/>
      <c r="M73" s="1068"/>
      <c r="N73" s="1068"/>
      <c r="O73" s="1068"/>
      <c r="P73" s="1069"/>
      <c r="Q73" s="1070">
        <v>201496</v>
      </c>
      <c r="R73" s="1064"/>
      <c r="S73" s="1064"/>
      <c r="T73" s="1064"/>
      <c r="U73" s="1064"/>
      <c r="V73" s="1064">
        <v>194005</v>
      </c>
      <c r="W73" s="1064"/>
      <c r="X73" s="1064"/>
      <c r="Y73" s="1064"/>
      <c r="Z73" s="1064"/>
      <c r="AA73" s="1064">
        <v>7491</v>
      </c>
      <c r="AB73" s="1064"/>
      <c r="AC73" s="1064"/>
      <c r="AD73" s="1064"/>
      <c r="AE73" s="1064"/>
      <c r="AF73" s="1064">
        <v>7491</v>
      </c>
      <c r="AG73" s="1064"/>
      <c r="AH73" s="1064"/>
      <c r="AI73" s="1064"/>
      <c r="AJ73" s="1064"/>
      <c r="AK73" s="1064" t="s">
        <v>606</v>
      </c>
      <c r="AL73" s="1064"/>
      <c r="AM73" s="1064"/>
      <c r="AN73" s="1064"/>
      <c r="AO73" s="1064"/>
      <c r="AP73" s="1064" t="s">
        <v>612</v>
      </c>
      <c r="AQ73" s="1064"/>
      <c r="AR73" s="1064"/>
      <c r="AS73" s="1064"/>
      <c r="AT73" s="1064"/>
      <c r="AU73" s="1064" t="s">
        <v>607</v>
      </c>
      <c r="AV73" s="1064"/>
      <c r="AW73" s="1064"/>
      <c r="AX73" s="1064"/>
      <c r="AY73" s="1064"/>
      <c r="AZ73" s="1065" t="s">
        <v>613</v>
      </c>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596</v>
      </c>
      <c r="C74" s="1068"/>
      <c r="D74" s="1068"/>
      <c r="E74" s="1068"/>
      <c r="F74" s="1068"/>
      <c r="G74" s="1068"/>
      <c r="H74" s="1068"/>
      <c r="I74" s="1068"/>
      <c r="J74" s="1068"/>
      <c r="K74" s="1068"/>
      <c r="L74" s="1068"/>
      <c r="M74" s="1068"/>
      <c r="N74" s="1068"/>
      <c r="O74" s="1068"/>
      <c r="P74" s="1069"/>
      <c r="Q74" s="1070">
        <v>1211</v>
      </c>
      <c r="R74" s="1064"/>
      <c r="S74" s="1064"/>
      <c r="T74" s="1064"/>
      <c r="U74" s="1064"/>
      <c r="V74" s="1064">
        <v>1190</v>
      </c>
      <c r="W74" s="1064"/>
      <c r="X74" s="1064"/>
      <c r="Y74" s="1064"/>
      <c r="Z74" s="1064"/>
      <c r="AA74" s="1064">
        <v>20</v>
      </c>
      <c r="AB74" s="1064"/>
      <c r="AC74" s="1064"/>
      <c r="AD74" s="1064"/>
      <c r="AE74" s="1064"/>
      <c r="AF74" s="1064">
        <v>20</v>
      </c>
      <c r="AG74" s="1064"/>
      <c r="AH74" s="1064"/>
      <c r="AI74" s="1064"/>
      <c r="AJ74" s="1064"/>
      <c r="AK74" s="1064">
        <v>68</v>
      </c>
      <c r="AL74" s="1064"/>
      <c r="AM74" s="1064"/>
      <c r="AN74" s="1064"/>
      <c r="AO74" s="1064"/>
      <c r="AP74" s="1064">
        <v>544</v>
      </c>
      <c r="AQ74" s="1064"/>
      <c r="AR74" s="1064"/>
      <c r="AS74" s="1064"/>
      <c r="AT74" s="1064"/>
      <c r="AU74" s="1064">
        <v>93</v>
      </c>
      <c r="AV74" s="1064"/>
      <c r="AW74" s="1064"/>
      <c r="AX74" s="1064"/>
      <c r="AY74" s="1064"/>
      <c r="AZ74" s="1065" t="s">
        <v>614</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597</v>
      </c>
      <c r="C75" s="1068"/>
      <c r="D75" s="1068"/>
      <c r="E75" s="1068"/>
      <c r="F75" s="1068"/>
      <c r="G75" s="1068"/>
      <c r="H75" s="1068"/>
      <c r="I75" s="1068"/>
      <c r="J75" s="1068"/>
      <c r="K75" s="1068"/>
      <c r="L75" s="1068"/>
      <c r="M75" s="1068"/>
      <c r="N75" s="1068"/>
      <c r="O75" s="1068"/>
      <c r="P75" s="1069"/>
      <c r="Q75" s="1071">
        <v>666</v>
      </c>
      <c r="R75" s="1072"/>
      <c r="S75" s="1072"/>
      <c r="T75" s="1072"/>
      <c r="U75" s="1073"/>
      <c r="V75" s="1074">
        <v>643</v>
      </c>
      <c r="W75" s="1072"/>
      <c r="X75" s="1072"/>
      <c r="Y75" s="1072"/>
      <c r="Z75" s="1073"/>
      <c r="AA75" s="1074">
        <v>23</v>
      </c>
      <c r="AB75" s="1072"/>
      <c r="AC75" s="1072"/>
      <c r="AD75" s="1072"/>
      <c r="AE75" s="1073"/>
      <c r="AF75" s="1074">
        <v>23</v>
      </c>
      <c r="AG75" s="1072"/>
      <c r="AH75" s="1072"/>
      <c r="AI75" s="1072"/>
      <c r="AJ75" s="1073"/>
      <c r="AK75" s="1074">
        <v>3</v>
      </c>
      <c r="AL75" s="1072"/>
      <c r="AM75" s="1072"/>
      <c r="AN75" s="1072"/>
      <c r="AO75" s="1073"/>
      <c r="AP75" s="1074">
        <v>2</v>
      </c>
      <c r="AQ75" s="1072"/>
      <c r="AR75" s="1072"/>
      <c r="AS75" s="1072"/>
      <c r="AT75" s="1073"/>
      <c r="AU75" s="1074">
        <v>1</v>
      </c>
      <c r="AV75" s="1072"/>
      <c r="AW75" s="1072"/>
      <c r="AX75" s="1072"/>
      <c r="AY75" s="1073"/>
      <c r="AZ75" s="1065" t="s">
        <v>615</v>
      </c>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395</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312</v>
      </c>
      <c r="AG109" s="987"/>
      <c r="AH109" s="987"/>
      <c r="AI109" s="987"/>
      <c r="AJ109" s="988"/>
      <c r="AK109" s="989" t="s">
        <v>311</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312</v>
      </c>
      <c r="BW109" s="987"/>
      <c r="BX109" s="987"/>
      <c r="BY109" s="987"/>
      <c r="BZ109" s="988"/>
      <c r="CA109" s="989" t="s">
        <v>311</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312</v>
      </c>
      <c r="DM109" s="987"/>
      <c r="DN109" s="987"/>
      <c r="DO109" s="987"/>
      <c r="DP109" s="988"/>
      <c r="DQ109" s="989" t="s">
        <v>311</v>
      </c>
      <c r="DR109" s="987"/>
      <c r="DS109" s="987"/>
      <c r="DT109" s="987"/>
      <c r="DU109" s="988"/>
      <c r="DV109" s="989" t="s">
        <v>435</v>
      </c>
      <c r="DW109" s="987"/>
      <c r="DX109" s="987"/>
      <c r="DY109" s="987"/>
      <c r="DZ109" s="1018"/>
    </row>
    <row r="110" spans="1:131" s="247" customFormat="1" ht="26.25" customHeight="1">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701934</v>
      </c>
      <c r="AB110" s="980"/>
      <c r="AC110" s="980"/>
      <c r="AD110" s="980"/>
      <c r="AE110" s="981"/>
      <c r="AF110" s="982">
        <v>771856</v>
      </c>
      <c r="AG110" s="980"/>
      <c r="AH110" s="980"/>
      <c r="AI110" s="980"/>
      <c r="AJ110" s="981"/>
      <c r="AK110" s="982">
        <v>773572</v>
      </c>
      <c r="AL110" s="980"/>
      <c r="AM110" s="980"/>
      <c r="AN110" s="980"/>
      <c r="AO110" s="981"/>
      <c r="AP110" s="983">
        <v>22.9</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6501246</v>
      </c>
      <c r="BR110" s="927"/>
      <c r="BS110" s="927"/>
      <c r="BT110" s="927"/>
      <c r="BU110" s="927"/>
      <c r="BV110" s="927">
        <v>6284716</v>
      </c>
      <c r="BW110" s="927"/>
      <c r="BX110" s="927"/>
      <c r="BY110" s="927"/>
      <c r="BZ110" s="927"/>
      <c r="CA110" s="927">
        <v>5757847</v>
      </c>
      <c r="CB110" s="927"/>
      <c r="CC110" s="927"/>
      <c r="CD110" s="927"/>
      <c r="CE110" s="927"/>
      <c r="CF110" s="951">
        <v>170.5</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132</v>
      </c>
      <c r="DH110" s="927"/>
      <c r="DI110" s="927"/>
      <c r="DJ110" s="927"/>
      <c r="DK110" s="927"/>
      <c r="DL110" s="927" t="s">
        <v>397</v>
      </c>
      <c r="DM110" s="927"/>
      <c r="DN110" s="927"/>
      <c r="DO110" s="927"/>
      <c r="DP110" s="927"/>
      <c r="DQ110" s="927" t="s">
        <v>441</v>
      </c>
      <c r="DR110" s="927"/>
      <c r="DS110" s="927"/>
      <c r="DT110" s="927"/>
      <c r="DU110" s="927"/>
      <c r="DV110" s="928" t="s">
        <v>397</v>
      </c>
      <c r="DW110" s="928"/>
      <c r="DX110" s="928"/>
      <c r="DY110" s="928"/>
      <c r="DZ110" s="929"/>
    </row>
    <row r="111" spans="1:131" s="247" customFormat="1" ht="26.25" customHeight="1">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132</v>
      </c>
      <c r="AB111" s="1008"/>
      <c r="AC111" s="1008"/>
      <c r="AD111" s="1008"/>
      <c r="AE111" s="1009"/>
      <c r="AF111" s="1010" t="s">
        <v>397</v>
      </c>
      <c r="AG111" s="1008"/>
      <c r="AH111" s="1008"/>
      <c r="AI111" s="1008"/>
      <c r="AJ111" s="1009"/>
      <c r="AK111" s="1010" t="s">
        <v>132</v>
      </c>
      <c r="AL111" s="1008"/>
      <c r="AM111" s="1008"/>
      <c r="AN111" s="1008"/>
      <c r="AO111" s="1009"/>
      <c r="AP111" s="1011" t="s">
        <v>132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397</v>
      </c>
      <c r="BR111" s="899"/>
      <c r="BS111" s="899"/>
      <c r="BT111" s="899"/>
      <c r="BU111" s="899"/>
      <c r="BV111" s="899" t="s">
        <v>444</v>
      </c>
      <c r="BW111" s="899"/>
      <c r="BX111" s="899"/>
      <c r="BY111" s="899"/>
      <c r="BZ111" s="899"/>
      <c r="CA111" s="899" t="s">
        <v>132</v>
      </c>
      <c r="CB111" s="899"/>
      <c r="CC111" s="899"/>
      <c r="CD111" s="899"/>
      <c r="CE111" s="899"/>
      <c r="CF111" s="960" t="s">
        <v>132</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132</v>
      </c>
      <c r="DH111" s="899"/>
      <c r="DI111" s="899"/>
      <c r="DJ111" s="899"/>
      <c r="DK111" s="899"/>
      <c r="DL111" s="899" t="s">
        <v>132</v>
      </c>
      <c r="DM111" s="899"/>
      <c r="DN111" s="899"/>
      <c r="DO111" s="899"/>
      <c r="DP111" s="899"/>
      <c r="DQ111" s="899" t="s">
        <v>397</v>
      </c>
      <c r="DR111" s="899"/>
      <c r="DS111" s="899"/>
      <c r="DT111" s="899"/>
      <c r="DU111" s="899"/>
      <c r="DV111" s="876" t="s">
        <v>397</v>
      </c>
      <c r="DW111" s="876"/>
      <c r="DX111" s="876"/>
      <c r="DY111" s="876"/>
      <c r="DZ111" s="877"/>
    </row>
    <row r="112" spans="1:131" s="247" customFormat="1" ht="26.25" customHeight="1">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132</v>
      </c>
      <c r="AB112" s="862"/>
      <c r="AC112" s="862"/>
      <c r="AD112" s="862"/>
      <c r="AE112" s="863"/>
      <c r="AF112" s="864" t="s">
        <v>397</v>
      </c>
      <c r="AG112" s="862"/>
      <c r="AH112" s="862"/>
      <c r="AI112" s="862"/>
      <c r="AJ112" s="863"/>
      <c r="AK112" s="864" t="s">
        <v>444</v>
      </c>
      <c r="AL112" s="862"/>
      <c r="AM112" s="862"/>
      <c r="AN112" s="862"/>
      <c r="AO112" s="863"/>
      <c r="AP112" s="909" t="s">
        <v>397</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87501</v>
      </c>
      <c r="BR112" s="899"/>
      <c r="BS112" s="899"/>
      <c r="BT112" s="899"/>
      <c r="BU112" s="899"/>
      <c r="BV112" s="899">
        <v>51631</v>
      </c>
      <c r="BW112" s="899"/>
      <c r="BX112" s="899"/>
      <c r="BY112" s="899"/>
      <c r="BZ112" s="899"/>
      <c r="CA112" s="899">
        <v>88712</v>
      </c>
      <c r="CB112" s="899"/>
      <c r="CC112" s="899"/>
      <c r="CD112" s="899"/>
      <c r="CE112" s="899"/>
      <c r="CF112" s="960">
        <v>2.6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132</v>
      </c>
      <c r="DH112" s="899"/>
      <c r="DI112" s="899"/>
      <c r="DJ112" s="899"/>
      <c r="DK112" s="899"/>
      <c r="DL112" s="899" t="s">
        <v>132</v>
      </c>
      <c r="DM112" s="899"/>
      <c r="DN112" s="899"/>
      <c r="DO112" s="899"/>
      <c r="DP112" s="899"/>
      <c r="DQ112" s="899" t="s">
        <v>132</v>
      </c>
      <c r="DR112" s="899"/>
      <c r="DS112" s="899"/>
      <c r="DT112" s="899"/>
      <c r="DU112" s="899"/>
      <c r="DV112" s="876" t="s">
        <v>450</v>
      </c>
      <c r="DW112" s="876"/>
      <c r="DX112" s="876"/>
      <c r="DY112" s="876"/>
      <c r="DZ112" s="877"/>
    </row>
    <row r="113" spans="1:130" s="247" customFormat="1" ht="26.25" customHeight="1">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3910</v>
      </c>
      <c r="AB113" s="1008"/>
      <c r="AC113" s="1008"/>
      <c r="AD113" s="1008"/>
      <c r="AE113" s="1009"/>
      <c r="AF113" s="1010">
        <v>1631</v>
      </c>
      <c r="AG113" s="1008"/>
      <c r="AH113" s="1008"/>
      <c r="AI113" s="1008"/>
      <c r="AJ113" s="1009"/>
      <c r="AK113" s="1010">
        <v>21158</v>
      </c>
      <c r="AL113" s="1008"/>
      <c r="AM113" s="1008"/>
      <c r="AN113" s="1008"/>
      <c r="AO113" s="1009"/>
      <c r="AP113" s="1011">
        <v>0.6</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120370</v>
      </c>
      <c r="BR113" s="899"/>
      <c r="BS113" s="899"/>
      <c r="BT113" s="899"/>
      <c r="BU113" s="899"/>
      <c r="BV113" s="899">
        <v>105578</v>
      </c>
      <c r="BW113" s="899"/>
      <c r="BX113" s="899"/>
      <c r="BY113" s="899"/>
      <c r="BZ113" s="899"/>
      <c r="CA113" s="899">
        <v>93900</v>
      </c>
      <c r="CB113" s="899"/>
      <c r="CC113" s="899"/>
      <c r="CD113" s="899"/>
      <c r="CE113" s="899"/>
      <c r="CF113" s="960">
        <v>2.8</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132</v>
      </c>
      <c r="DM113" s="862"/>
      <c r="DN113" s="862"/>
      <c r="DO113" s="862"/>
      <c r="DP113" s="863"/>
      <c r="DQ113" s="864" t="s">
        <v>132</v>
      </c>
      <c r="DR113" s="862"/>
      <c r="DS113" s="862"/>
      <c r="DT113" s="862"/>
      <c r="DU113" s="863"/>
      <c r="DV113" s="909" t="s">
        <v>132</v>
      </c>
      <c r="DW113" s="910"/>
      <c r="DX113" s="910"/>
      <c r="DY113" s="910"/>
      <c r="DZ113" s="911"/>
    </row>
    <row r="114" spans="1:130" s="247" customFormat="1" ht="26.25" customHeight="1">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28227</v>
      </c>
      <c r="AB114" s="862"/>
      <c r="AC114" s="862"/>
      <c r="AD114" s="862"/>
      <c r="AE114" s="863"/>
      <c r="AF114" s="864">
        <v>28375</v>
      </c>
      <c r="AG114" s="862"/>
      <c r="AH114" s="862"/>
      <c r="AI114" s="862"/>
      <c r="AJ114" s="863"/>
      <c r="AK114" s="864">
        <v>22146</v>
      </c>
      <c r="AL114" s="862"/>
      <c r="AM114" s="862"/>
      <c r="AN114" s="862"/>
      <c r="AO114" s="863"/>
      <c r="AP114" s="909">
        <v>0.7</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477337</v>
      </c>
      <c r="BR114" s="899"/>
      <c r="BS114" s="899"/>
      <c r="BT114" s="899"/>
      <c r="BU114" s="899"/>
      <c r="BV114" s="899">
        <v>341956</v>
      </c>
      <c r="BW114" s="899"/>
      <c r="BX114" s="899"/>
      <c r="BY114" s="899"/>
      <c r="BZ114" s="899"/>
      <c r="CA114" s="899">
        <v>209166</v>
      </c>
      <c r="CB114" s="899"/>
      <c r="CC114" s="899"/>
      <c r="CD114" s="899"/>
      <c r="CE114" s="899"/>
      <c r="CF114" s="960">
        <v>6.2</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450</v>
      </c>
      <c r="DH114" s="862"/>
      <c r="DI114" s="862"/>
      <c r="DJ114" s="862"/>
      <c r="DK114" s="863"/>
      <c r="DL114" s="864" t="s">
        <v>132</v>
      </c>
      <c r="DM114" s="862"/>
      <c r="DN114" s="862"/>
      <c r="DO114" s="862"/>
      <c r="DP114" s="863"/>
      <c r="DQ114" s="864" t="s">
        <v>132</v>
      </c>
      <c r="DR114" s="862"/>
      <c r="DS114" s="862"/>
      <c r="DT114" s="862"/>
      <c r="DU114" s="863"/>
      <c r="DV114" s="909" t="s">
        <v>397</v>
      </c>
      <c r="DW114" s="910"/>
      <c r="DX114" s="910"/>
      <c r="DY114" s="910"/>
      <c r="DZ114" s="911"/>
    </row>
    <row r="115" spans="1:130" s="247" customFormat="1" ht="26.25" customHeight="1">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450</v>
      </c>
      <c r="AB115" s="1008"/>
      <c r="AC115" s="1008"/>
      <c r="AD115" s="1008"/>
      <c r="AE115" s="1009"/>
      <c r="AF115" s="1010" t="s">
        <v>132</v>
      </c>
      <c r="AG115" s="1008"/>
      <c r="AH115" s="1008"/>
      <c r="AI115" s="1008"/>
      <c r="AJ115" s="1009"/>
      <c r="AK115" s="1010" t="s">
        <v>132</v>
      </c>
      <c r="AL115" s="1008"/>
      <c r="AM115" s="1008"/>
      <c r="AN115" s="1008"/>
      <c r="AO115" s="1009"/>
      <c r="AP115" s="1011" t="s">
        <v>132</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397</v>
      </c>
      <c r="BR115" s="899"/>
      <c r="BS115" s="899"/>
      <c r="BT115" s="899"/>
      <c r="BU115" s="899"/>
      <c r="BV115" s="899" t="s">
        <v>459</v>
      </c>
      <c r="BW115" s="899"/>
      <c r="BX115" s="899"/>
      <c r="BY115" s="899"/>
      <c r="BZ115" s="899"/>
      <c r="CA115" s="899" t="s">
        <v>132</v>
      </c>
      <c r="CB115" s="899"/>
      <c r="CC115" s="899"/>
      <c r="CD115" s="899"/>
      <c r="CE115" s="899"/>
      <c r="CF115" s="960" t="s">
        <v>132</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397</v>
      </c>
      <c r="DH115" s="862"/>
      <c r="DI115" s="862"/>
      <c r="DJ115" s="862"/>
      <c r="DK115" s="863"/>
      <c r="DL115" s="864" t="s">
        <v>397</v>
      </c>
      <c r="DM115" s="862"/>
      <c r="DN115" s="862"/>
      <c r="DO115" s="862"/>
      <c r="DP115" s="863"/>
      <c r="DQ115" s="864" t="s">
        <v>132</v>
      </c>
      <c r="DR115" s="862"/>
      <c r="DS115" s="862"/>
      <c r="DT115" s="862"/>
      <c r="DU115" s="863"/>
      <c r="DV115" s="909" t="s">
        <v>132</v>
      </c>
      <c r="DW115" s="910"/>
      <c r="DX115" s="910"/>
      <c r="DY115" s="910"/>
      <c r="DZ115" s="911"/>
    </row>
    <row r="116" spans="1:130" s="247" customFormat="1" ht="26.25" customHeight="1">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132</v>
      </c>
      <c r="AB116" s="862"/>
      <c r="AC116" s="862"/>
      <c r="AD116" s="862"/>
      <c r="AE116" s="863"/>
      <c r="AF116" s="864" t="s">
        <v>397</v>
      </c>
      <c r="AG116" s="862"/>
      <c r="AH116" s="862"/>
      <c r="AI116" s="862"/>
      <c r="AJ116" s="863"/>
      <c r="AK116" s="864" t="s">
        <v>132</v>
      </c>
      <c r="AL116" s="862"/>
      <c r="AM116" s="862"/>
      <c r="AN116" s="862"/>
      <c r="AO116" s="863"/>
      <c r="AP116" s="909" t="s">
        <v>397</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132</v>
      </c>
      <c r="BR116" s="899"/>
      <c r="BS116" s="899"/>
      <c r="BT116" s="899"/>
      <c r="BU116" s="899"/>
      <c r="BV116" s="899" t="s">
        <v>132</v>
      </c>
      <c r="BW116" s="899"/>
      <c r="BX116" s="899"/>
      <c r="BY116" s="899"/>
      <c r="BZ116" s="899"/>
      <c r="CA116" s="899" t="s">
        <v>450</v>
      </c>
      <c r="CB116" s="899"/>
      <c r="CC116" s="899"/>
      <c r="CD116" s="899"/>
      <c r="CE116" s="899"/>
      <c r="CF116" s="960" t="s">
        <v>132</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450</v>
      </c>
      <c r="DH116" s="862"/>
      <c r="DI116" s="862"/>
      <c r="DJ116" s="862"/>
      <c r="DK116" s="863"/>
      <c r="DL116" s="864" t="s">
        <v>450</v>
      </c>
      <c r="DM116" s="862"/>
      <c r="DN116" s="862"/>
      <c r="DO116" s="862"/>
      <c r="DP116" s="863"/>
      <c r="DQ116" s="864" t="s">
        <v>397</v>
      </c>
      <c r="DR116" s="862"/>
      <c r="DS116" s="862"/>
      <c r="DT116" s="862"/>
      <c r="DU116" s="863"/>
      <c r="DV116" s="909" t="s">
        <v>132</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734071</v>
      </c>
      <c r="AB117" s="994"/>
      <c r="AC117" s="994"/>
      <c r="AD117" s="994"/>
      <c r="AE117" s="995"/>
      <c r="AF117" s="996">
        <v>801862</v>
      </c>
      <c r="AG117" s="994"/>
      <c r="AH117" s="994"/>
      <c r="AI117" s="994"/>
      <c r="AJ117" s="995"/>
      <c r="AK117" s="996">
        <v>816876</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132</v>
      </c>
      <c r="BR117" s="899"/>
      <c r="BS117" s="899"/>
      <c r="BT117" s="899"/>
      <c r="BU117" s="899"/>
      <c r="BV117" s="899" t="s">
        <v>132</v>
      </c>
      <c r="BW117" s="899"/>
      <c r="BX117" s="899"/>
      <c r="BY117" s="899"/>
      <c r="BZ117" s="899"/>
      <c r="CA117" s="899" t="s">
        <v>397</v>
      </c>
      <c r="CB117" s="899"/>
      <c r="CC117" s="899"/>
      <c r="CD117" s="899"/>
      <c r="CE117" s="899"/>
      <c r="CF117" s="960" t="s">
        <v>132</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132</v>
      </c>
      <c r="DH117" s="862"/>
      <c r="DI117" s="862"/>
      <c r="DJ117" s="862"/>
      <c r="DK117" s="863"/>
      <c r="DL117" s="864" t="s">
        <v>132</v>
      </c>
      <c r="DM117" s="862"/>
      <c r="DN117" s="862"/>
      <c r="DO117" s="862"/>
      <c r="DP117" s="863"/>
      <c r="DQ117" s="864" t="s">
        <v>132</v>
      </c>
      <c r="DR117" s="862"/>
      <c r="DS117" s="862"/>
      <c r="DT117" s="862"/>
      <c r="DU117" s="863"/>
      <c r="DV117" s="909" t="s">
        <v>132</v>
      </c>
      <c r="DW117" s="910"/>
      <c r="DX117" s="910"/>
      <c r="DY117" s="910"/>
      <c r="DZ117" s="911"/>
    </row>
    <row r="118" spans="1:130" s="247" customFormat="1" ht="26.25" customHeight="1">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312</v>
      </c>
      <c r="AG118" s="987"/>
      <c r="AH118" s="987"/>
      <c r="AI118" s="987"/>
      <c r="AJ118" s="988"/>
      <c r="AK118" s="989" t="s">
        <v>311</v>
      </c>
      <c r="AL118" s="987"/>
      <c r="AM118" s="987"/>
      <c r="AN118" s="987"/>
      <c r="AO118" s="988"/>
      <c r="AP118" s="990" t="s">
        <v>435</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132</v>
      </c>
      <c r="BR118" s="930"/>
      <c r="BS118" s="930"/>
      <c r="BT118" s="930"/>
      <c r="BU118" s="930"/>
      <c r="BV118" s="930" t="s">
        <v>132</v>
      </c>
      <c r="BW118" s="930"/>
      <c r="BX118" s="930"/>
      <c r="BY118" s="930"/>
      <c r="BZ118" s="930"/>
      <c r="CA118" s="930" t="s">
        <v>132</v>
      </c>
      <c r="CB118" s="930"/>
      <c r="CC118" s="930"/>
      <c r="CD118" s="930"/>
      <c r="CE118" s="930"/>
      <c r="CF118" s="960" t="s">
        <v>132</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397</v>
      </c>
      <c r="DH118" s="862"/>
      <c r="DI118" s="862"/>
      <c r="DJ118" s="862"/>
      <c r="DK118" s="863"/>
      <c r="DL118" s="864" t="s">
        <v>132</v>
      </c>
      <c r="DM118" s="862"/>
      <c r="DN118" s="862"/>
      <c r="DO118" s="862"/>
      <c r="DP118" s="863"/>
      <c r="DQ118" s="864" t="s">
        <v>132</v>
      </c>
      <c r="DR118" s="862"/>
      <c r="DS118" s="862"/>
      <c r="DT118" s="862"/>
      <c r="DU118" s="863"/>
      <c r="DV118" s="909" t="s">
        <v>397</v>
      </c>
      <c r="DW118" s="910"/>
      <c r="DX118" s="910"/>
      <c r="DY118" s="910"/>
      <c r="DZ118" s="911"/>
    </row>
    <row r="119" spans="1:130" s="247" customFormat="1" ht="26.25" customHeight="1">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132</v>
      </c>
      <c r="AB119" s="980"/>
      <c r="AC119" s="980"/>
      <c r="AD119" s="980"/>
      <c r="AE119" s="981"/>
      <c r="AF119" s="982" t="s">
        <v>132</v>
      </c>
      <c r="AG119" s="980"/>
      <c r="AH119" s="980"/>
      <c r="AI119" s="980"/>
      <c r="AJ119" s="981"/>
      <c r="AK119" s="982" t="s">
        <v>132</v>
      </c>
      <c r="AL119" s="980"/>
      <c r="AM119" s="980"/>
      <c r="AN119" s="980"/>
      <c r="AO119" s="981"/>
      <c r="AP119" s="983" t="s">
        <v>132</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469</v>
      </c>
      <c r="BP119" s="963"/>
      <c r="BQ119" s="967">
        <v>7186454</v>
      </c>
      <c r="BR119" s="930"/>
      <c r="BS119" s="930"/>
      <c r="BT119" s="930"/>
      <c r="BU119" s="930"/>
      <c r="BV119" s="930">
        <v>6783881</v>
      </c>
      <c r="BW119" s="930"/>
      <c r="BX119" s="930"/>
      <c r="BY119" s="930"/>
      <c r="BZ119" s="930"/>
      <c r="CA119" s="930">
        <v>6149625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459</v>
      </c>
      <c r="DH119" s="845"/>
      <c r="DI119" s="845"/>
      <c r="DJ119" s="845"/>
      <c r="DK119" s="846"/>
      <c r="DL119" s="847" t="s">
        <v>132</v>
      </c>
      <c r="DM119" s="845"/>
      <c r="DN119" s="845"/>
      <c r="DO119" s="845"/>
      <c r="DP119" s="846"/>
      <c r="DQ119" s="847" t="s">
        <v>132</v>
      </c>
      <c r="DR119" s="845"/>
      <c r="DS119" s="845"/>
      <c r="DT119" s="845"/>
      <c r="DU119" s="846"/>
      <c r="DV119" s="933" t="s">
        <v>132</v>
      </c>
      <c r="DW119" s="934"/>
      <c r="DX119" s="934"/>
      <c r="DY119" s="934"/>
      <c r="DZ119" s="935"/>
    </row>
    <row r="120" spans="1:130" s="247" customFormat="1" ht="26.25" customHeight="1">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132</v>
      </c>
      <c r="AB120" s="862"/>
      <c r="AC120" s="862"/>
      <c r="AD120" s="862"/>
      <c r="AE120" s="863"/>
      <c r="AF120" s="864" t="s">
        <v>132</v>
      </c>
      <c r="AG120" s="862"/>
      <c r="AH120" s="862"/>
      <c r="AI120" s="862"/>
      <c r="AJ120" s="863"/>
      <c r="AK120" s="864" t="s">
        <v>132</v>
      </c>
      <c r="AL120" s="862"/>
      <c r="AM120" s="862"/>
      <c r="AN120" s="862"/>
      <c r="AO120" s="863"/>
      <c r="AP120" s="909" t="s">
        <v>444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7188731</v>
      </c>
      <c r="BR120" s="927"/>
      <c r="BS120" s="927"/>
      <c r="BT120" s="927"/>
      <c r="BU120" s="927"/>
      <c r="BV120" s="927">
        <v>7033598</v>
      </c>
      <c r="BW120" s="927"/>
      <c r="BX120" s="927"/>
      <c r="BY120" s="927"/>
      <c r="BZ120" s="927"/>
      <c r="CA120" s="927">
        <v>7248329</v>
      </c>
      <c r="CB120" s="927"/>
      <c r="CC120" s="927"/>
      <c r="CD120" s="927"/>
      <c r="CE120" s="927"/>
      <c r="CF120" s="951">
        <v>214.6</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87501</v>
      </c>
      <c r="DH120" s="927"/>
      <c r="DI120" s="927"/>
      <c r="DJ120" s="927"/>
      <c r="DK120" s="927"/>
      <c r="DL120" s="927">
        <v>51631</v>
      </c>
      <c r="DM120" s="927"/>
      <c r="DN120" s="927"/>
      <c r="DO120" s="927"/>
      <c r="DP120" s="927"/>
      <c r="DQ120" s="927">
        <v>88712</v>
      </c>
      <c r="DR120" s="927"/>
      <c r="DS120" s="927"/>
      <c r="DT120" s="927"/>
      <c r="DU120" s="927"/>
      <c r="DV120" s="928">
        <v>2.6</v>
      </c>
      <c r="DW120" s="928"/>
      <c r="DX120" s="928"/>
      <c r="DY120" s="928"/>
      <c r="DZ120" s="929"/>
    </row>
    <row r="121" spans="1:130" s="247" customFormat="1" ht="26.25" customHeight="1">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132</v>
      </c>
      <c r="AB121" s="862"/>
      <c r="AC121" s="862"/>
      <c r="AD121" s="862"/>
      <c r="AE121" s="863"/>
      <c r="AF121" s="864" t="s">
        <v>459</v>
      </c>
      <c r="AG121" s="862"/>
      <c r="AH121" s="862"/>
      <c r="AI121" s="862"/>
      <c r="AJ121" s="863"/>
      <c r="AK121" s="864" t="s">
        <v>132</v>
      </c>
      <c r="AL121" s="862"/>
      <c r="AM121" s="862"/>
      <c r="AN121" s="862"/>
      <c r="AO121" s="863"/>
      <c r="AP121" s="909" t="s">
        <v>450</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295661</v>
      </c>
      <c r="BR121" s="899"/>
      <c r="BS121" s="899"/>
      <c r="BT121" s="899"/>
      <c r="BU121" s="899"/>
      <c r="BV121" s="899">
        <v>239425</v>
      </c>
      <c r="BW121" s="899"/>
      <c r="BX121" s="899"/>
      <c r="BY121" s="899"/>
      <c r="BZ121" s="899"/>
      <c r="CA121" s="899">
        <v>213477</v>
      </c>
      <c r="CB121" s="899"/>
      <c r="CC121" s="899"/>
      <c r="CD121" s="899"/>
      <c r="CE121" s="899"/>
      <c r="CF121" s="960">
        <v>6.3</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t="s">
        <v>444</v>
      </c>
      <c r="DH121" s="899"/>
      <c r="DI121" s="899"/>
      <c r="DJ121" s="899"/>
      <c r="DK121" s="899"/>
      <c r="DL121" s="899" t="s">
        <v>444</v>
      </c>
      <c r="DM121" s="899"/>
      <c r="DN121" s="899"/>
      <c r="DO121" s="899"/>
      <c r="DP121" s="899"/>
      <c r="DQ121" s="899" t="s">
        <v>132</v>
      </c>
      <c r="DR121" s="899"/>
      <c r="DS121" s="899"/>
      <c r="DT121" s="899"/>
      <c r="DU121" s="899"/>
      <c r="DV121" s="876" t="s">
        <v>132</v>
      </c>
      <c r="DW121" s="876"/>
      <c r="DX121" s="876"/>
      <c r="DY121" s="876"/>
      <c r="DZ121" s="877"/>
    </row>
    <row r="122" spans="1:130" s="247" customFormat="1" ht="26.25" customHeight="1">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459</v>
      </c>
      <c r="AG122" s="862"/>
      <c r="AH122" s="862"/>
      <c r="AI122" s="862"/>
      <c r="AJ122" s="863"/>
      <c r="AK122" s="864" t="s">
        <v>132</v>
      </c>
      <c r="AL122" s="862"/>
      <c r="AM122" s="862"/>
      <c r="AN122" s="862"/>
      <c r="AO122" s="863"/>
      <c r="AP122" s="909" t="s">
        <v>450</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5251721</v>
      </c>
      <c r="BR122" s="930"/>
      <c r="BS122" s="930"/>
      <c r="BT122" s="930"/>
      <c r="BU122" s="930"/>
      <c r="BV122" s="930">
        <v>5143410</v>
      </c>
      <c r="BW122" s="930"/>
      <c r="BX122" s="930"/>
      <c r="BY122" s="930"/>
      <c r="BZ122" s="930"/>
      <c r="CA122" s="930">
        <v>4770599</v>
      </c>
      <c r="CB122" s="930"/>
      <c r="CC122" s="930"/>
      <c r="CD122" s="930"/>
      <c r="CE122" s="930"/>
      <c r="CF122" s="931">
        <v>141.30000000000001</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132</v>
      </c>
      <c r="DH122" s="899"/>
      <c r="DI122" s="899"/>
      <c r="DJ122" s="899"/>
      <c r="DK122" s="899"/>
      <c r="DL122" s="899" t="s">
        <v>132</v>
      </c>
      <c r="DM122" s="899"/>
      <c r="DN122" s="899"/>
      <c r="DO122" s="899"/>
      <c r="DP122" s="899"/>
      <c r="DQ122" s="899" t="s">
        <v>132</v>
      </c>
      <c r="DR122" s="899"/>
      <c r="DS122" s="899"/>
      <c r="DT122" s="899"/>
      <c r="DU122" s="899"/>
      <c r="DV122" s="876" t="s">
        <v>450</v>
      </c>
      <c r="DW122" s="876"/>
      <c r="DX122" s="876"/>
      <c r="DY122" s="876"/>
      <c r="DZ122" s="877"/>
    </row>
    <row r="123" spans="1:130" s="247" customFormat="1" ht="26.25" customHeight="1">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132</v>
      </c>
      <c r="AB123" s="862"/>
      <c r="AC123" s="862"/>
      <c r="AD123" s="862"/>
      <c r="AE123" s="863"/>
      <c r="AF123" s="864" t="s">
        <v>450</v>
      </c>
      <c r="AG123" s="862"/>
      <c r="AH123" s="862"/>
      <c r="AI123" s="862"/>
      <c r="AJ123" s="863"/>
      <c r="AK123" s="864" t="s">
        <v>132</v>
      </c>
      <c r="AL123" s="862"/>
      <c r="AM123" s="862"/>
      <c r="AN123" s="862"/>
      <c r="AO123" s="863"/>
      <c r="AP123" s="909" t="s">
        <v>132</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480</v>
      </c>
      <c r="BP123" s="963"/>
      <c r="BQ123" s="917">
        <v>12736113</v>
      </c>
      <c r="BR123" s="918"/>
      <c r="BS123" s="918"/>
      <c r="BT123" s="918"/>
      <c r="BU123" s="918"/>
      <c r="BV123" s="918">
        <v>12416433</v>
      </c>
      <c r="BW123" s="918"/>
      <c r="BX123" s="918"/>
      <c r="BY123" s="918"/>
      <c r="BZ123" s="918"/>
      <c r="CA123" s="918">
        <v>12232405</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132</v>
      </c>
      <c r="DH123" s="862"/>
      <c r="DI123" s="862"/>
      <c r="DJ123" s="862"/>
      <c r="DK123" s="863"/>
      <c r="DL123" s="864" t="s">
        <v>132</v>
      </c>
      <c r="DM123" s="862"/>
      <c r="DN123" s="862"/>
      <c r="DO123" s="862"/>
      <c r="DP123" s="863"/>
      <c r="DQ123" s="864" t="s">
        <v>132</v>
      </c>
      <c r="DR123" s="862"/>
      <c r="DS123" s="862"/>
      <c r="DT123" s="862"/>
      <c r="DU123" s="863"/>
      <c r="DV123" s="909" t="s">
        <v>132</v>
      </c>
      <c r="DW123" s="910"/>
      <c r="DX123" s="910"/>
      <c r="DY123" s="910"/>
      <c r="DZ123" s="911"/>
    </row>
    <row r="124" spans="1:130" s="247" customFormat="1" ht="26.25" customHeight="1" thickBot="1">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132</v>
      </c>
      <c r="AB124" s="862"/>
      <c r="AC124" s="862"/>
      <c r="AD124" s="862"/>
      <c r="AE124" s="863"/>
      <c r="AF124" s="864" t="s">
        <v>132</v>
      </c>
      <c r="AG124" s="862"/>
      <c r="AH124" s="862"/>
      <c r="AI124" s="862"/>
      <c r="AJ124" s="863"/>
      <c r="AK124" s="864" t="s">
        <v>132</v>
      </c>
      <c r="AL124" s="862"/>
      <c r="AM124" s="862"/>
      <c r="AN124" s="862"/>
      <c r="AO124" s="863"/>
      <c r="AP124" s="909" t="s">
        <v>132</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132</v>
      </c>
      <c r="BR124" s="916"/>
      <c r="BS124" s="916"/>
      <c r="BT124" s="916"/>
      <c r="BU124" s="916"/>
      <c r="BV124" s="916" t="s">
        <v>132</v>
      </c>
      <c r="BW124" s="916"/>
      <c r="BX124" s="916"/>
      <c r="BY124" s="916"/>
      <c r="BZ124" s="916"/>
      <c r="CA124" s="916" t="s">
        <v>132</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132</v>
      </c>
      <c r="DH124" s="845"/>
      <c r="DI124" s="845"/>
      <c r="DJ124" s="845"/>
      <c r="DK124" s="846"/>
      <c r="DL124" s="847" t="s">
        <v>459</v>
      </c>
      <c r="DM124" s="845"/>
      <c r="DN124" s="845"/>
      <c r="DO124" s="845"/>
      <c r="DP124" s="846"/>
      <c r="DQ124" s="847" t="s">
        <v>459</v>
      </c>
      <c r="DR124" s="845"/>
      <c r="DS124" s="845"/>
      <c r="DT124" s="845"/>
      <c r="DU124" s="846"/>
      <c r="DV124" s="933" t="s">
        <v>459</v>
      </c>
      <c r="DW124" s="934"/>
      <c r="DX124" s="934"/>
      <c r="DY124" s="934"/>
      <c r="DZ124" s="935"/>
    </row>
    <row r="125" spans="1:130" s="247" customFormat="1" ht="26.25" customHeight="1">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459</v>
      </c>
      <c r="AB125" s="862"/>
      <c r="AC125" s="862"/>
      <c r="AD125" s="862"/>
      <c r="AE125" s="863"/>
      <c r="AF125" s="864" t="s">
        <v>459</v>
      </c>
      <c r="AG125" s="862"/>
      <c r="AH125" s="862"/>
      <c r="AI125" s="862"/>
      <c r="AJ125" s="863"/>
      <c r="AK125" s="864" t="s">
        <v>459</v>
      </c>
      <c r="AL125" s="862"/>
      <c r="AM125" s="862"/>
      <c r="AN125" s="862"/>
      <c r="AO125" s="863"/>
      <c r="AP125" s="909" t="s">
        <v>459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459</v>
      </c>
      <c r="DH125" s="927"/>
      <c r="DI125" s="927"/>
      <c r="DJ125" s="927"/>
      <c r="DK125" s="927"/>
      <c r="DL125" s="927" t="s">
        <v>459</v>
      </c>
      <c r="DM125" s="927"/>
      <c r="DN125" s="927"/>
      <c r="DO125" s="927"/>
      <c r="DP125" s="927"/>
      <c r="DQ125" s="927" t="s">
        <v>459</v>
      </c>
      <c r="DR125" s="927"/>
      <c r="DS125" s="927"/>
      <c r="DT125" s="927"/>
      <c r="DU125" s="927"/>
      <c r="DV125" s="928" t="s">
        <v>459</v>
      </c>
      <c r="DW125" s="928"/>
      <c r="DX125" s="928"/>
      <c r="DY125" s="928"/>
      <c r="DZ125" s="929"/>
    </row>
    <row r="126" spans="1:130" s="247" customFormat="1" ht="26.25" customHeight="1" thickBot="1">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459</v>
      </c>
      <c r="AB126" s="862"/>
      <c r="AC126" s="862"/>
      <c r="AD126" s="862"/>
      <c r="AE126" s="863"/>
      <c r="AF126" s="864" t="s">
        <v>459</v>
      </c>
      <c r="AG126" s="862"/>
      <c r="AH126" s="862"/>
      <c r="AI126" s="862"/>
      <c r="AJ126" s="863"/>
      <c r="AK126" s="864" t="s">
        <v>459</v>
      </c>
      <c r="AL126" s="862"/>
      <c r="AM126" s="862"/>
      <c r="AN126" s="862"/>
      <c r="AO126" s="863"/>
      <c r="AP126" s="909" t="s">
        <v>459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459</v>
      </c>
      <c r="DH126" s="899"/>
      <c r="DI126" s="899"/>
      <c r="DJ126" s="899"/>
      <c r="DK126" s="899"/>
      <c r="DL126" s="899" t="s">
        <v>459</v>
      </c>
      <c r="DM126" s="899"/>
      <c r="DN126" s="899"/>
      <c r="DO126" s="899"/>
      <c r="DP126" s="899"/>
      <c r="DQ126" s="899" t="s">
        <v>459</v>
      </c>
      <c r="DR126" s="899"/>
      <c r="DS126" s="899"/>
      <c r="DT126" s="899"/>
      <c r="DU126" s="899"/>
      <c r="DV126" s="876" t="s">
        <v>459</v>
      </c>
      <c r="DW126" s="876"/>
      <c r="DX126" s="876"/>
      <c r="DY126" s="876"/>
      <c r="DZ126" s="877"/>
    </row>
    <row r="127" spans="1:130" s="247" customFormat="1" ht="26.25" customHeight="1">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459</v>
      </c>
      <c r="AB127" s="862"/>
      <c r="AC127" s="862"/>
      <c r="AD127" s="862"/>
      <c r="AE127" s="863"/>
      <c r="AF127" s="864" t="s">
        <v>459</v>
      </c>
      <c r="AG127" s="862"/>
      <c r="AH127" s="862"/>
      <c r="AI127" s="862"/>
      <c r="AJ127" s="863"/>
      <c r="AK127" s="864" t="s">
        <v>459</v>
      </c>
      <c r="AL127" s="862"/>
      <c r="AM127" s="862"/>
      <c r="AN127" s="862"/>
      <c r="AO127" s="863"/>
      <c r="AP127" s="909" t="s">
        <v>459</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459</v>
      </c>
      <c r="DH127" s="899"/>
      <c r="DI127" s="899"/>
      <c r="DJ127" s="899"/>
      <c r="DK127" s="899"/>
      <c r="DL127" s="899" t="s">
        <v>459</v>
      </c>
      <c r="DM127" s="899"/>
      <c r="DN127" s="899"/>
      <c r="DO127" s="899"/>
      <c r="DP127" s="899"/>
      <c r="DQ127" s="899" t="s">
        <v>459</v>
      </c>
      <c r="DR127" s="899"/>
      <c r="DS127" s="899"/>
      <c r="DT127" s="899"/>
      <c r="DU127" s="899"/>
      <c r="DV127" s="876" t="s">
        <v>459</v>
      </c>
      <c r="DW127" s="876"/>
      <c r="DX127" s="876"/>
      <c r="DY127" s="876"/>
      <c r="DZ127" s="877"/>
    </row>
    <row r="128" spans="1:130" s="247" customFormat="1" ht="26.25" customHeight="1" thickBot="1">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23392</v>
      </c>
      <c r="AB128" s="883"/>
      <c r="AC128" s="883"/>
      <c r="AD128" s="883"/>
      <c r="AE128" s="884"/>
      <c r="AF128" s="885">
        <v>21637</v>
      </c>
      <c r="AG128" s="883"/>
      <c r="AH128" s="883"/>
      <c r="AI128" s="883"/>
      <c r="AJ128" s="884"/>
      <c r="AK128" s="885">
        <v>20732</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132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132</v>
      </c>
      <c r="DH128" s="873"/>
      <c r="DI128" s="873"/>
      <c r="DJ128" s="873"/>
      <c r="DK128" s="873"/>
      <c r="DL128" s="873" t="s">
        <v>497</v>
      </c>
      <c r="DM128" s="873"/>
      <c r="DN128" s="873"/>
      <c r="DO128" s="873"/>
      <c r="DP128" s="873"/>
      <c r="DQ128" s="873" t="s">
        <v>132</v>
      </c>
      <c r="DR128" s="873"/>
      <c r="DS128" s="873"/>
      <c r="DT128" s="873"/>
      <c r="DU128" s="873"/>
      <c r="DV128" s="874" t="s">
        <v>497</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4013949</v>
      </c>
      <c r="AB129" s="862"/>
      <c r="AC129" s="862"/>
      <c r="AD129" s="862"/>
      <c r="AE129" s="863"/>
      <c r="AF129" s="864">
        <v>3980353</v>
      </c>
      <c r="AG129" s="862"/>
      <c r="AH129" s="862"/>
      <c r="AI129" s="862"/>
      <c r="AJ129" s="863"/>
      <c r="AK129" s="864">
        <v>3970837</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497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531632</v>
      </c>
      <c r="AB130" s="862"/>
      <c r="AC130" s="862"/>
      <c r="AD130" s="862"/>
      <c r="AE130" s="863"/>
      <c r="AF130" s="864">
        <v>562626</v>
      </c>
      <c r="AG130" s="862"/>
      <c r="AH130" s="862"/>
      <c r="AI130" s="862"/>
      <c r="AJ130" s="863"/>
      <c r="AK130" s="864">
        <v>594001</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5.8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3482317</v>
      </c>
      <c r="AB131" s="845"/>
      <c r="AC131" s="845"/>
      <c r="AD131" s="845"/>
      <c r="AE131" s="846"/>
      <c r="AF131" s="847">
        <v>3417727</v>
      </c>
      <c r="AG131" s="845"/>
      <c r="AH131" s="845"/>
      <c r="AI131" s="845"/>
      <c r="AJ131" s="846"/>
      <c r="AK131" s="847">
        <v>3376836</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5.1416054310000003</v>
      </c>
      <c r="AB132" s="825"/>
      <c r="AC132" s="825"/>
      <c r="AD132" s="825"/>
      <c r="AE132" s="826"/>
      <c r="AF132" s="827">
        <v>6.3667753449999998</v>
      </c>
      <c r="AG132" s="825"/>
      <c r="AH132" s="825"/>
      <c r="AI132" s="825"/>
      <c r="AJ132" s="826"/>
      <c r="AK132" s="827">
        <v>5.9861657480000003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4.7</v>
      </c>
      <c r="AB133" s="804"/>
      <c r="AC133" s="804"/>
      <c r="AD133" s="804"/>
      <c r="AE133" s="805"/>
      <c r="AF133" s="803">
        <v>5.4</v>
      </c>
      <c r="AG133" s="804"/>
      <c r="AH133" s="804"/>
      <c r="AI133" s="804"/>
      <c r="AJ133" s="805"/>
      <c r="AK133" s="803">
        <v>5.8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bjPsKqHBK3Mh716TSKLmPgFVRFM3dY+NL7Bu9QdvM+x0utUcMcVPl8CtIVRjVinW4W+/h57oQ+9Z7zftzhqvA==" saltValue="nNzCfll72iaafc6MgLhi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DcX8kL0+8uQmvsuydFwzStX3LhqfUeY6jNO5jpa1yjRS6g8ZN9e2x6tDbrDYgVO8JhpsVC8HDQfuYJUZYEPlAA==" saltValue="wzUQPZqeTSqdsFXl5ee8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vbijX6iifcUZ9bJxhankyXZcGBzv1dJnHJ4eZ8AgmOmbvJujXeTpqWrjWAv6DwzZV7WYtdz9+WVJMcS8w4Vew==" saltValue="4NWq/Id6q5ObXbTqnxudI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1142312</v>
      </c>
      <c r="AP9" s="313">
        <v>122277</v>
      </c>
      <c r="AQ9" s="314">
        <v>140211</v>
      </c>
      <c r="AR9" s="315">
        <v>-12.8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201384</v>
      </c>
      <c r="AP10" s="316">
        <v>21557</v>
      </c>
      <c r="AQ10" s="317">
        <v>17469</v>
      </c>
      <c r="AR10" s="318">
        <v>23.4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159532</v>
      </c>
      <c r="AP11" s="316">
        <v>17077</v>
      </c>
      <c r="AQ11" s="317">
        <v>23430</v>
      </c>
      <c r="AR11" s="318">
        <v>-27.1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2927</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t="s">
        <v>520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73397</v>
      </c>
      <c r="AP14" s="316">
        <v>7857</v>
      </c>
      <c r="AQ14" s="317">
        <v>6472</v>
      </c>
      <c r="AR14" s="318">
        <v>21.4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23320</v>
      </c>
      <c r="AP15" s="316">
        <v>2496</v>
      </c>
      <c r="AQ15" s="317">
        <v>3599</v>
      </c>
      <c r="AR15" s="318">
        <v>-30.6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-111289</v>
      </c>
      <c r="AP16" s="316">
        <v>-11913</v>
      </c>
      <c r="AQ16" s="317">
        <v>-14458</v>
      </c>
      <c r="AR16" s="318">
        <v>-17.600000000000001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1488656</v>
      </c>
      <c r="AP17" s="316">
        <v>159351</v>
      </c>
      <c r="AQ17" s="317">
        <v>179649</v>
      </c>
      <c r="AR17" s="318">
        <v>-11.3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14.88</v>
      </c>
      <c r="AP21" s="329">
        <v>16.079999999999998</v>
      </c>
      <c r="AQ21" s="330">
        <v>-1.2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99.8</v>
      </c>
      <c r="AP22" s="334">
        <v>96</v>
      </c>
      <c r="AQ22" s="335">
        <v>3.8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773572</v>
      </c>
      <c r="AP32" s="343">
        <v>82806</v>
      </c>
      <c r="AQ32" s="344">
        <v>107391</v>
      </c>
      <c r="AR32" s="345">
        <v>-22.9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v>130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239</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21158</v>
      </c>
      <c r="AP35" s="343">
        <v>2265</v>
      </c>
      <c r="AQ35" s="344">
        <v>23019</v>
      </c>
      <c r="AR35" s="345">
        <v>-90.2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22146</v>
      </c>
      <c r="AP36" s="343">
        <v>2371</v>
      </c>
      <c r="AQ36" s="344">
        <v>3575</v>
      </c>
      <c r="AR36" s="345">
        <v>-33.700000000000003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520</v>
      </c>
      <c r="AP37" s="343" t="s">
        <v>520</v>
      </c>
      <c r="AQ37" s="344">
        <v>750</v>
      </c>
      <c r="AR37" s="345" t="s">
        <v>520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17</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-20732</v>
      </c>
      <c r="AP39" s="343">
        <v>-2219</v>
      </c>
      <c r="AQ39" s="344">
        <v>-4961</v>
      </c>
      <c r="AR39" s="345">
        <v>-55.3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-594001</v>
      </c>
      <c r="AP40" s="343">
        <v>-63584</v>
      </c>
      <c r="AQ40" s="344">
        <v>-92273</v>
      </c>
      <c r="AR40" s="345">
        <v>-31.1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202143</v>
      </c>
      <c r="AP41" s="343">
        <v>21638</v>
      </c>
      <c r="AQ41" s="344">
        <v>37889</v>
      </c>
      <c r="AR41" s="345">
        <v>-42.9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1898906</v>
      </c>
      <c r="AN51" s="365">
        <v>188029</v>
      </c>
      <c r="AO51" s="366">
        <v>26.2</v>
      </c>
      <c r="AP51" s="367">
        <v>162193</v>
      </c>
      <c r="AQ51" s="368">
        <v>22.7</v>
      </c>
      <c r="AR51" s="369">
        <v>3.5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1591558</v>
      </c>
      <c r="AN52" s="373">
        <v>157596</v>
      </c>
      <c r="AO52" s="374">
        <v>55.3</v>
      </c>
      <c r="AP52" s="375">
        <v>79985</v>
      </c>
      <c r="AQ52" s="376">
        <v>19.2</v>
      </c>
      <c r="AR52" s="377">
        <v>36.1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1356799</v>
      </c>
      <c r="AN53" s="365">
        <v>136954</v>
      </c>
      <c r="AO53" s="366">
        <v>-27.2</v>
      </c>
      <c r="AP53" s="367">
        <v>168868</v>
      </c>
      <c r="AQ53" s="368">
        <v>4.0999999999999996</v>
      </c>
      <c r="AR53" s="369">
        <v>-31.3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757680</v>
      </c>
      <c r="AN54" s="373">
        <v>76479</v>
      </c>
      <c r="AO54" s="374">
        <v>-51.5</v>
      </c>
      <c r="AP54" s="375">
        <v>79360</v>
      </c>
      <c r="AQ54" s="376">
        <v>-0.8</v>
      </c>
      <c r="AR54" s="377">
        <v>-50.7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1185128</v>
      </c>
      <c r="AN55" s="365">
        <v>121952</v>
      </c>
      <c r="AO55" s="366">
        <v>-11</v>
      </c>
      <c r="AP55" s="367">
        <v>202870</v>
      </c>
      <c r="AQ55" s="368">
        <v>20.100000000000001</v>
      </c>
      <c r="AR55" s="369">
        <v>-31.1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693647</v>
      </c>
      <c r="AN56" s="373">
        <v>71378</v>
      </c>
      <c r="AO56" s="374">
        <v>-6.7</v>
      </c>
      <c r="AP56" s="375">
        <v>79735</v>
      </c>
      <c r="AQ56" s="376">
        <v>0.5</v>
      </c>
      <c r="AR56" s="377">
        <v>-7.2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1232607</v>
      </c>
      <c r="AN57" s="365">
        <v>129340</v>
      </c>
      <c r="AO57" s="366">
        <v>6.1</v>
      </c>
      <c r="AP57" s="367">
        <v>167497</v>
      </c>
      <c r="AQ57" s="368">
        <v>-17.399999999999999</v>
      </c>
      <c r="AR57" s="369">
        <v>23.5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892843</v>
      </c>
      <c r="AN58" s="373">
        <v>93688</v>
      </c>
      <c r="AO58" s="374">
        <v>31.3</v>
      </c>
      <c r="AP58" s="375">
        <v>82571</v>
      </c>
      <c r="AQ58" s="376">
        <v>3.6</v>
      </c>
      <c r="AR58" s="377">
        <v>27.7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1051749</v>
      </c>
      <c r="AN59" s="365">
        <v>112583</v>
      </c>
      <c r="AO59" s="366">
        <v>-13</v>
      </c>
      <c r="AP59" s="367">
        <v>190274</v>
      </c>
      <c r="AQ59" s="368">
        <v>13.6</v>
      </c>
      <c r="AR59" s="369">
        <v>-26.6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577009</v>
      </c>
      <c r="AN60" s="373">
        <v>61765</v>
      </c>
      <c r="AO60" s="374">
        <v>-34.1</v>
      </c>
      <c r="AP60" s="375">
        <v>88584</v>
      </c>
      <c r="AQ60" s="376">
        <v>7.3</v>
      </c>
      <c r="AR60" s="377">
        <v>-41.4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1345038</v>
      </c>
      <c r="AN61" s="380">
        <v>137772</v>
      </c>
      <c r="AO61" s="381">
        <v>-3.8</v>
      </c>
      <c r="AP61" s="382">
        <v>178340</v>
      </c>
      <c r="AQ61" s="383">
        <v>8.6</v>
      </c>
      <c r="AR61" s="369">
        <v>-12.4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902547</v>
      </c>
      <c r="AN62" s="373">
        <v>92181</v>
      </c>
      <c r="AO62" s="374">
        <v>-1.1000000000000001</v>
      </c>
      <c r="AP62" s="375">
        <v>82047</v>
      </c>
      <c r="AQ62" s="376">
        <v>6</v>
      </c>
      <c r="AR62" s="377">
        <v>-7.1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GuSvtnklnmyP1OXLrFsry1yADFcJq+HYmSNUjXmo39GnG2Zkuuz+pe6vfgtQ5qi5ou+R+A5IXxkCYj6wNXJQ==" saltValue="OyW5Ca8I1qxHz2jdzb2S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oZkazahJnLsSnihrsbOWfnjtRRP3lspjmbmfJ+1wEmi8S5miSBUwlwmInspR5dD4u3/yj8gbJG+2qLYUCNBlAA==" saltValue="HkrQiOi/KMx12w+cabmg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v46/A50i7APM1+uJ91QGvk4txGD2Af3JHnXB1cTEr1ooj2eX6zOUEd3IZ8GWcNp5LWjeNnj99ddArcXb8QX3CA==" saltValue="F8GhpnvFAYglICja5oNR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30.95</v>
      </c>
      <c r="G47" s="12">
        <v>35.76</v>
      </c>
      <c r="H47" s="12">
        <v>32.950000000000003</v>
      </c>
      <c r="I47" s="12">
        <v>30.12</v>
      </c>
      <c r="J47" s="13">
        <v>29.37</v>
      </c>
    </row>
    <row r="48" spans="2:10" ht="57.75" customHeight="1">
      <c r="B48" s="14"/>
      <c r="C48" s="1238" t="s">
        <v>4</v>
      </c>
      <c r="D48" s="1238"/>
      <c r="E48" s="1239"/>
      <c r="F48" s="15">
        <v>9.1199999999999992</v>
      </c>
      <c r="G48" s="16">
        <v>9.36</v>
      </c>
      <c r="H48" s="16">
        <v>10.27</v>
      </c>
      <c r="I48" s="16">
        <v>9.1199999999999992</v>
      </c>
      <c r="J48" s="17">
        <v>10.87</v>
      </c>
    </row>
    <row r="49" spans="2:10" ht="57.75" customHeight="1" thickBot="1">
      <c r="B49" s="18"/>
      <c r="C49" s="1240" t="s">
        <v>5</v>
      </c>
      <c r="D49" s="1240"/>
      <c r="E49" s="1241"/>
      <c r="F49" s="19" t="s">
        <v>567</v>
      </c>
      <c r="G49" s="20">
        <v>0.19</v>
      </c>
      <c r="H49" s="20" t="s">
        <v>568</v>
      </c>
      <c r="I49" s="20" t="s">
        <v>569</v>
      </c>
      <c r="J49" s="21" t="s">
        <v>570</v>
      </c>
    </row>
    <row r="50" spans="2:10" ht="13.5" customHeight="1"/>
  </sheetData>
  <sheetProtection algorithmName="SHA-512" hashValue="DU7KAFhnW8BddkJs8y1VQ6+ZHE+U8CDGmNpyy4QgB5JxOpffSOtiXeZxuHZM1QWiopsAuRtrG6FeA94wNkB4eA==" saltValue="mvnBxFSfJh4juoQQ1Rxh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2021-10-26T01:17:05Z</dcterms:modified>
</cp:coreProperties>
</file>