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60" windowWidth="14940" windowHeight="7875" tabRatio="7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BE34" i="9" s="1"/>
  <c r="BW34" i="9" s="1"/>
  <c r="BW35" i="9" s="1"/>
  <c r="BW36" i="9" s="1"/>
  <c r="BW37" i="9" s="1"/>
  <c r="BW38" i="9" s="1"/>
  <c r="BW39" i="9" s="1"/>
  <c r="BW40" i="9" s="1"/>
  <c r="BW41" i="9" s="1"/>
  <c r="CO34" i="9" l="1"/>
</calcChain>
</file>

<file path=xl/sharedStrings.xml><?xml version="1.0" encoding="utf-8"?>
<sst xmlns="http://schemas.openxmlformats.org/spreadsheetml/2006/main" count="1100" uniqueCount="576">
  <si>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</si>
  <si>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</si>
  <si>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</si>
  <si>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</si>
  <si>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</si>
  <si>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</si>
  <si>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</si>
  <si>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</si>
  <si>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</si>
  <si>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</si>
  <si>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</si>
  <si>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</si>
  <si>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</si>
  <si>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</si>
  <si>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</si>
  <si>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</si>
  <si>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</si>
  <si>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</si>
  <si>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</si>
  <si>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</si>
  <si>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</si>
  <si>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</si>
  <si>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</si>
  <si>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</si>
  <si>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</si>
  <si>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</si>
  <si>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</si>
  <si>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</si>
  <si>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</si>
  <si>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</si>
  <si>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</si>
  <si>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</si>
  <si>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</si>
  <si>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</si>
  <si>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</si>
  <si>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</si>
  <si>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</si>
  <si>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</si>
  <si>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</si>
  <si>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</si>
  <si>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</si>
  <si>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</si>
  <si>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</si>
  <si>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</si>
  <si>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</si>
  <si>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</si>
  <si>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</si>
  <si>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</si>
  <si>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</si>
  <si>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</si>
  <si>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</si>
  <si>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</si>
  <si>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</si>
  <si>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</si>
  <si>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</si>
  <si>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</si>
  <si>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</si>
  <si>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</si>
  <si>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</si>
  <si>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</si>
  <si>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</si>
  <si>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</si>
  <si>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</si>
  <si>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</si>
  <si>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</si>
  <si>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</si>
  <si>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</si>
  <si>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</si>
  <si>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</si>
  <si>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</si>
  <si>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</si>
  <si>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</si>
  <si>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</si>
  <si>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</si>
  <si>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</si>
  <si>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</si>
  <si>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</si>
  <si>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</si>
  <si>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</si>
  <si>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</si>
  <si>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</si>
  <si>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</si>
  <si>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</si>
  <si>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</si>
  <si>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</si>
  <si>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</si>
  <si>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</si>
  <si>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</si>
  <si>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</si>
  <si>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</si>
  <si>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</si>
  <si>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</si>
  <si>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</si>
  <si>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</si>
  <si>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</si>
  <si>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</si>
  <si>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</si>
  <si>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</si>
  <si>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</si>
  <si>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</si>
  <si>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</si>
  <si>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</si>
  <si>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</si>
  <si>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</si>
  <si>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</si>
  <si>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</si>
  <si>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</si>
  <si>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</si>
  <si>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</si>
  <si>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</si>
  <si>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</si>
  <si>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</si>
  <si>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</si>
  <si>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</si>
  <si>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</si>
  <si>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</si>
  <si>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</si>
  <si>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</si>
  <si>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</si>
  <si>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</si>
  <si>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</si>
  <si>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</si>
  <si>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</si>
  <si>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</si>
  <si>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</si>
  <si>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</si>
  <si>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</si>
  <si>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</si>
  <si>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</si>
  <si>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</si>
  <si>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</si>
  <si>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</si>
  <si>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</si>
  <si>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</si>
  <si>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</si>
  <si>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</si>
  <si>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</si>
  <si>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</si>
  <si>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</si>
  <si>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</si>
  <si>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</si>
  <si>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</si>
  <si>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</si>
  <si>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</si>
  <si>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</si>
  <si>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</si>
  <si>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</si>
  <si>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</si>
  <si>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</si>
  <si>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</si>
  <si>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</si>
  <si>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</si>
  <si>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</si>
  <si>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</si>
  <si>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</si>
  <si>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</si>
  <si>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</si>
  <si>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</si>
  <si>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</si>
  <si>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</si>
  <si>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</si>
  <si>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</si>
  <si>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</si>
  <si>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</si>
  <si>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</si>
  <si>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</si>
  <si>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</si>
  <si>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</si>
  <si>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</si>
  <si>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</si>
  <si>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</si>
  <si>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</si>
  <si>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</si>
  <si>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</si>
  <si>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</si>
  <si>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</si>
  <si>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</si>
  <si>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</si>
  <si>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</si>
  <si>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</si>
  <si>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</si>
  <si>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</si>
  <si>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</si>
  <si>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</si>
  <si>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</si>
  <si>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</si>
  <si>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</si>
  <si>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</si>
  <si>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</si>
  <si>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</si>
  <si>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</si>
  <si>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</si>
  <si>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</si>
  <si>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</si>
  <si>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</si>
  <si>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</si>
  <si>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</si>
  <si>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大分県九重町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</si>
  <si>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</si>
  <si>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</si>
  <si>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</si>
  <si>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</si>
  <si>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</si>
  <si>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</si>
  <si>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</si>
  <si>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</si>
  <si>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</si>
  <si>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</si>
  <si>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</si>
  <si>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</si>
  <si>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</si>
  <si>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</si>
  <si>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</si>
  <si>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</si>
  <si>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</si>
  <si>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</si>
  <si>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</si>
  <si>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</si>
  <si>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</si>
  <si>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</si>
  <si>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</si>
  <si>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</si>
  <si>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</si>
  <si>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</si>
  <si>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</si>
  <si>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</si>
  <si>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</si>
  <si>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</si>
  <si>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</si>
  <si>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</si>
  <si>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</si>
  <si>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</si>
  <si>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</si>
  <si>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</si>
  <si>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</si>
  <si>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</si>
  <si>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</si>
  <si>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</si>
  <si>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</si>
  <si>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</si>
  <si>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</si>
  <si>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</si>
  <si>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</si>
  <si>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</si>
  <si>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</si>
  <si>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</si>
  <si>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</si>
  <si>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</si>
  <si>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</si>
  <si>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</si>
  <si>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</si>
  <si>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</si>
  <si>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</si>
  <si>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</si>
  <si>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</si>
  <si>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</si>
  <si>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</si>
  <si>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</si>
  <si>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</si>
  <si>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</si>
  <si>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</si>
  <si>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</si>
  <si>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</si>
  <si>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</si>
  <si>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</si>
  <si>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</si>
  <si>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</si>
  <si>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</si>
  <si>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</si>
  <si>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</si>
  <si>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</si>
  <si>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</si>
  <si>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</si>
  <si>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</si>
  <si>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</si>
  <si>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</si>
  <si>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</si>
  <si>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</si>
  <si>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</si>
  <si>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</si>
  <si>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</si>
  <si>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</si>
  <si>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</si>
  <si>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</si>
  <si>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</si>
  <si>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</si>
  <si>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</si>
  <si>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</si>
  <si>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</si>
  <si>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</si>
  <si>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</si>
  <si>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</si>
  <si>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</si>
  <si>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</si>
  <si>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</si>
  <si>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</si>
  <si>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</si>
  <si>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</si>
  <si>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</si>
  <si>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</si>
  <si>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</si>
  <si>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</si>
  <si>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</si>
  <si>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</si>
  <si>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</si>
  <si>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</si>
  <si>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</si>
  <si>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</si>
  <si>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</si>
  <si>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</si>
  <si>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</si>
  <si>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</si>
  <si>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</si>
  <si>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</si>
  <si>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</si>
  <si>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</si>
  <si>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</si>
  <si>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</si>
  <si>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</si>
  <si>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</si>
  <si>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</si>
  <si>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</si>
  <si>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</si>
  <si>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</si>
  <si>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</si>
  <si>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</si>
  <si>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</si>
  <si>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</si>
  <si>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</si>
  <si>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</si>
  <si>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</si>
  <si>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</si>
  <si>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</si>
  <si>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</si>
  <si>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</si>
  <si>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</si>
  <si>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</si>
  <si>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</si>
  <si>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</si>
  <si>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</si>
  <si>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</si>
  <si>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</si>
  <si>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</si>
  <si>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</si>
  <si>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</si>
  <si>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</si>
  <si>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大分県九重町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</si>
  <si>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</si>
  <si>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</si>
  <si>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</si>
  <si>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</si>
  <si>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</si>
  <si>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</si>
  <si>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</si>
  <si>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</si>
  <si>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</si>
  <si>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</si>
  <si>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</si>
  <si>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</si>
  <si>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</si>
  <si>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</si>
  <si>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</si>
  <si>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</si>
  <si>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</si>
  <si>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</si>
  <si>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</si>
  <si>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</si>
  <si>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</si>
  <si>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</si>
  <si>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</si>
  <si>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</si>
  <si>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</si>
  <si>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</si>
  <si>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</si>
  <si>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</si>
  <si>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</si>
  <si>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</si>
  <si>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</si>
  <si>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</si>
  <si>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</si>
  <si>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</si>
  <si>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</si>
  <si>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</si>
  <si>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</si>
  <si>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</si>
  <si>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</si>
  <si>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</si>
  <si>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</si>
  <si>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</si>
  <si>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</si>
  <si>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</si>
  <si>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</si>
  <si>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</si>
  <si>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</si>
  <si>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</si>
  <si>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</si>
  <si>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</si>
  <si>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</si>
  <si>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</si>
  <si>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</si>
  <si>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</si>
  <si>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</si>
  <si>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</si>
  <si>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</si>
  <si>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</si>
  <si>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</si>
  <si>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</si>
  <si>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</si>
  <si>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</si>
  <si>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</si>
  <si>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</si>
  <si>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</si>
  <si>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</si>
  <si>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</si>
  <si>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</si>
  <si>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</si>
  <si>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</si>
  <si>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</si>
  <si>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</si>
  <si>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</si>
  <si>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</si>
  <si>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</si>
  <si>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</si>
  <si>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</si>
  <si>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</si>
  <si>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</si>
  <si>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</si>
  <si>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</si>
  <si>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</si>
  <si>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</si>
  <si>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</si>
  <si>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</si>
  <si>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</si>
  <si>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</si>
  <si>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</si>
  <si>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</si>
  <si>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</si>
  <si>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</si>
  <si>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</si>
  <si>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</si>
  <si>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</si>
  <si>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</si>
  <si>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</si>
  <si>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</si>
  <si>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</si>
  <si>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</si>
  <si>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</si>
  <si>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</si>
  <si>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</si>
  <si>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</si>
  <si>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</si>
  <si>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</si>
  <si>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</si>
  <si>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</si>
  <si>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</si>
  <si>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</si>
  <si>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</si>
  <si>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</si>
  <si>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</si>
  <si>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</si>
  <si>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</si>
  <si>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</si>
  <si>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</si>
  <si>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</si>
  <si>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</si>
  <si>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</si>
  <si>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</si>
  <si>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</si>
  <si>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</si>
  <si>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</si>
  <si>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</si>
  <si>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</si>
  <si>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</si>
  <si>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</si>
  <si>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</si>
  <si>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</si>
  <si>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</si>
  <si>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</si>
  <si>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</si>
  <si>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</si>
  <si>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</si>
  <si>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</si>
  <si>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</si>
  <si>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</si>
  <si>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</si>
  <si>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</si>
  <si>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</si>
  <si>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</si>
  <si>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</si>
  <si>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</si>
  <si>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</si>
  <si>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</si>
  <si>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</si>
  <si>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</si>
  <si>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</si>
  <si>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</si>
  <si>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</si>
  <si>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</si>
  <si>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</si>
  <si>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</si>
  <si>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</si>
  <si>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</si>
  <si>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</si>
  <si>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</si>
  <si>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</si>
  <si>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</si>
  <si>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</si>
  <si>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</si>
  <si>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</si>
  <si>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</si>
  <si>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</si>
  <si>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</si>
  <si>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</si>
  <si>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</si>
  <si>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</si>
  <si>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</si>
  <si>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</si>
  <si>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</si>
  <si>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</si>
  <si>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</si>
  <si>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</si>
  <si>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</si>
  <si>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4.46</t>
  </si>
  <si>
    <t>▲ 5.77</t>
  </si>
  <si>
    <t>▲ 1.23</t>
  </si>
  <si>
    <t>▲ 1.85</t>
  </si>
  <si>
    <t>一般会計</t>
  </si>
  <si>
    <t>介護保険特別会計</t>
  </si>
  <si>
    <t>国民健康保険特別会計</t>
  </si>
  <si>
    <t>水道特別会計</t>
  </si>
  <si>
    <t>飯田高原診療所特別会計</t>
  </si>
  <si>
    <t>後期高齢者医療特別会計</t>
  </si>
  <si>
    <t>介護サービス事業特別会計</t>
  </si>
  <si>
    <t>その他会計（赤字）</t>
  </si>
  <si>
    <t>その他会計（黒字）</t>
  </si>
  <si>
    <t>-</t>
    <phoneticPr fontId="2"/>
  </si>
  <si>
    <t>基金から785百万円繰入</t>
    <rPh sb="0" eb="2">
      <t>キキン</t>
    </rPh>
    <rPh sb="7" eb="8">
      <t>ヒャク</t>
    </rPh>
    <rPh sb="8" eb="9">
      <t>マン</t>
    </rPh>
    <rPh sb="9" eb="10">
      <t>エン</t>
    </rPh>
    <rPh sb="10" eb="12">
      <t>クリイレ</t>
    </rPh>
    <phoneticPr fontId="2"/>
  </si>
  <si>
    <t>-</t>
    <phoneticPr fontId="2"/>
  </si>
  <si>
    <t>-</t>
    <phoneticPr fontId="2"/>
  </si>
  <si>
    <t>-</t>
    <phoneticPr fontId="2"/>
  </si>
  <si>
    <t>-</t>
    <phoneticPr fontId="2"/>
  </si>
  <si>
    <t>法非適用企業　基金から85百万円繰入</t>
    <rPh sb="7" eb="9">
      <t>キキン</t>
    </rPh>
    <rPh sb="13" eb="14">
      <t>ヒャク</t>
    </rPh>
    <rPh sb="14" eb="15">
      <t>マン</t>
    </rPh>
    <rPh sb="15" eb="16">
      <t>エン</t>
    </rPh>
    <rPh sb="16" eb="18">
      <t>クリイレ</t>
    </rPh>
    <phoneticPr fontId="5"/>
  </si>
  <si>
    <t>大分県退職手当組合</t>
    <rPh sb="0" eb="3">
      <t>オオイタケン</t>
    </rPh>
    <rPh sb="3" eb="5">
      <t>タイショク</t>
    </rPh>
    <rPh sb="5" eb="7">
      <t>テアテ</t>
    </rPh>
    <rPh sb="7" eb="9">
      <t>クミアイ</t>
    </rPh>
    <phoneticPr fontId="2"/>
  </si>
  <si>
    <t>-</t>
    <phoneticPr fontId="2"/>
  </si>
  <si>
    <t>大分県消防補償等組合</t>
    <rPh sb="0" eb="3">
      <t>オオイタケン</t>
    </rPh>
    <rPh sb="3" eb="5">
      <t>ショウボウ</t>
    </rPh>
    <rPh sb="5" eb="7">
      <t>ホショウ</t>
    </rPh>
    <rPh sb="7" eb="8">
      <t>トウ</t>
    </rPh>
    <rPh sb="8" eb="10">
      <t>クミアイ</t>
    </rPh>
    <phoneticPr fontId="2"/>
  </si>
  <si>
    <t>基金から6百万円繰入</t>
    <rPh sb="0" eb="2">
      <t>キキン</t>
    </rPh>
    <rPh sb="5" eb="6">
      <t>ヒャク</t>
    </rPh>
    <rPh sb="6" eb="8">
      <t>マンエン</t>
    </rPh>
    <rPh sb="8" eb="10">
      <t>クリイレ</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</si>
  <si>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</si>
  <si>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基金から1百万円繰入</t>
    <rPh sb="0" eb="2">
      <t>キキン</t>
    </rPh>
    <rPh sb="5" eb="6">
      <t>ヒャク</t>
    </rPh>
    <rPh sb="6" eb="8">
      <t>マンエン</t>
    </rPh>
    <rPh sb="8" eb="10">
      <t>クリイレ</t>
    </rPh>
    <phoneticPr fontId="2"/>
  </si>
  <si>
    <t>大分県市町村会館管理組合</t>
    <rPh sb="0" eb="3">
      <t>オオイタケン</t>
    </rPh>
    <rPh sb="3" eb="6">
      <t>シチョウソン</t>
    </rPh>
    <rPh sb="6" eb="8">
      <t>カイカン</t>
    </rPh>
    <rPh sb="8" eb="10">
      <t>カンリ</t>
    </rPh>
    <rPh sb="10" eb="12">
      <t>クミアイ</t>
    </rPh>
    <phoneticPr fontId="2"/>
  </si>
  <si>
    <t>-</t>
    <phoneticPr fontId="2"/>
  </si>
  <si>
    <t>大分県後期高齢者医療広域連合（普通会計）</t>
    <rPh sb="0" eb="3">
      <t>オオイタケン</t>
    </rPh>
    <rPh sb="3" eb="5">
      <t>コウキ</t>
    </rPh>
    <rPh sb="5" eb="7">
      <t>コウレイ</t>
    </rPh>
    <rPh sb="7" eb="8">
      <t>シャ</t>
    </rPh>
    <rPh sb="8" eb="10">
      <t>イリョウ</t>
    </rPh>
    <rPh sb="10" eb="12">
      <t>コウイキ</t>
    </rPh>
    <rPh sb="12" eb="14">
      <t>レンゴウ</t>
    </rPh>
    <rPh sb="15" eb="17">
      <t>フツウ</t>
    </rPh>
    <rPh sb="17" eb="19">
      <t>カイケイ</t>
    </rPh>
    <phoneticPr fontId="2"/>
  </si>
  <si>
    <t>基金から49百万円繰入</t>
    <rPh sb="0" eb="2">
      <t>キキン</t>
    </rPh>
    <rPh sb="6" eb="7">
      <t>ヒャク</t>
    </rPh>
    <rPh sb="7" eb="8">
      <t>マン</t>
    </rPh>
    <rPh sb="8" eb="9">
      <t>エン</t>
    </rPh>
    <rPh sb="9" eb="11">
      <t>クリイレ</t>
    </rPh>
    <phoneticPr fontId="2"/>
  </si>
  <si>
    <t>大分県後期高齢者医療広域連合（後期高齢者医療事業会計）</t>
    <rPh sb="0" eb="3">
      <t>オオイタケン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
  </si>
  <si>
    <t>基金からの繰入なし</t>
    <rPh sb="0" eb="2">
      <t>キキン</t>
    </rPh>
    <rPh sb="5" eb="7">
      <t>クリイレ</t>
    </rPh>
    <phoneticPr fontId="2"/>
  </si>
  <si>
    <t>日田玖珠広域消防組合</t>
    <rPh sb="0" eb="2">
      <t>ヒタ</t>
    </rPh>
    <rPh sb="2" eb="4">
      <t>クス</t>
    </rPh>
    <rPh sb="4" eb="6">
      <t>コウイキ</t>
    </rPh>
    <rPh sb="6" eb="8">
      <t>ショウボウ</t>
    </rPh>
    <rPh sb="8" eb="10">
      <t>クミアイ</t>
    </rPh>
    <phoneticPr fontId="2"/>
  </si>
  <si>
    <t>基金から111百万円繰入</t>
    <rPh sb="0" eb="2">
      <t>キキン</t>
    </rPh>
    <rPh sb="7" eb="8">
      <t>ヒャク</t>
    </rPh>
    <rPh sb="8" eb="10">
      <t>マンエン</t>
    </rPh>
    <rPh sb="10" eb="12">
      <t>クリイレ</t>
    </rPh>
    <phoneticPr fontId="2"/>
  </si>
  <si>
    <t>玖珠九重行政事務組合</t>
    <rPh sb="0" eb="2">
      <t>クス</t>
    </rPh>
    <rPh sb="2" eb="4">
      <t>ココノエ</t>
    </rPh>
    <rPh sb="4" eb="6">
      <t>ギョウセイ</t>
    </rPh>
    <rPh sb="6" eb="8">
      <t>ジム</t>
    </rPh>
    <rPh sb="8" eb="10">
      <t>クミアイ</t>
    </rPh>
    <phoneticPr fontId="2"/>
  </si>
  <si>
    <t>基金から4百万円繰入</t>
    <rPh sb="0" eb="2">
      <t>キキン</t>
    </rPh>
    <rPh sb="5" eb="6">
      <t>ヒャク</t>
    </rPh>
    <rPh sb="6" eb="7">
      <t>マン</t>
    </rPh>
    <rPh sb="7" eb="8">
      <t>エン</t>
    </rPh>
    <rPh sb="8" eb="10">
      <t>クリイレ</t>
    </rPh>
    <phoneticPr fontId="2"/>
  </si>
  <si>
    <t>左のうち
一般会計等
負担見込額</t>
    <phoneticPr fontId="5"/>
  </si>
  <si>
    <t>（公社）大分県農業農村振興公社</t>
    <rPh sb="1" eb="2">
      <t>コウ</t>
    </rPh>
    <rPh sb="2" eb="3">
      <t>シャ</t>
    </rPh>
    <rPh sb="4" eb="7">
      <t>オオイタケン</t>
    </rPh>
    <rPh sb="7" eb="9">
      <t>ノウギョウ</t>
    </rPh>
    <rPh sb="9" eb="11">
      <t>ノウソン</t>
    </rPh>
    <rPh sb="11" eb="13">
      <t>シンコウ</t>
    </rPh>
    <rPh sb="13" eb="15">
      <t>コウシャ</t>
    </rPh>
    <phoneticPr fontId="2"/>
  </si>
  <si>
    <t>-</t>
    <phoneticPr fontId="2"/>
  </si>
  <si>
    <t>-</t>
    <phoneticPr fontId="2"/>
  </si>
  <si>
    <t>県所管第三セクター</t>
    <rPh sb="0" eb="1">
      <t>ケン</t>
    </rPh>
    <rPh sb="1" eb="3">
      <t>ショカン</t>
    </rPh>
    <rPh sb="3" eb="5">
      <t>ダイサン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</si>
  <si>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</si>
  <si>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</si>
  <si>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</si>
  <si>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</si>
  <si>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</si>
  <si>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</si>
  <si>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</si>
  <si>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</si>
  <si>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</si>
  <si>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</si>
  <si>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</si>
  <si>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地方債の発行を抑制してきた結果、基金残高と地方債残高のバランスが良好に保たれている。一方、有形固定資産減価償却率は類似団体よりも高くなっている。主な要因として、道路の有形固定資産減価償却率が71.7％、町内に多数存在する橋りょう、トンネルの有形固定資産減価償却率が68.4％であることなどが挙げられる。公共施設等総合管理計画に基づき、老朽化対策に取り組んでいく必要がある。</t>
    <rPh sb="1" eb="3">
      <t>ショウライ</t>
    </rPh>
    <rPh sb="3" eb="5">
      <t>フタン</t>
    </rPh>
    <rPh sb="5" eb="7">
      <t>ヒリツ</t>
    </rPh>
    <rPh sb="12" eb="15">
      <t>チホウサイ</t>
    </rPh>
    <rPh sb="16" eb="18">
      <t>ハッコウ</t>
    </rPh>
    <rPh sb="19" eb="21">
      <t>ヨクセイ</t>
    </rPh>
    <rPh sb="25" eb="27">
      <t>ケッカ</t>
    </rPh>
    <rPh sb="28" eb="30">
      <t>キキン</t>
    </rPh>
    <rPh sb="30" eb="32">
      <t>ザンダカ</t>
    </rPh>
    <rPh sb="33" eb="36">
      <t>チホウサイ</t>
    </rPh>
    <rPh sb="36" eb="38">
      <t>ザンダカ</t>
    </rPh>
    <rPh sb="44" eb="46">
      <t>リョウコウ</t>
    </rPh>
    <rPh sb="47" eb="48">
      <t>タモ</t>
    </rPh>
    <rPh sb="54" eb="56">
      <t>イッポウ</t>
    </rPh>
    <rPh sb="57" eb="59">
      <t>ユウケイ</t>
    </rPh>
    <rPh sb="59" eb="61">
      <t>コテイ</t>
    </rPh>
    <rPh sb="61" eb="63">
      <t>シサン</t>
    </rPh>
    <rPh sb="63" eb="65">
      <t>ゲンカ</t>
    </rPh>
    <rPh sb="65" eb="67">
      <t>ショウキャク</t>
    </rPh>
    <rPh sb="67" eb="68">
      <t>リツ</t>
    </rPh>
    <rPh sb="69" eb="71">
      <t>ルイジ</t>
    </rPh>
    <rPh sb="71" eb="73">
      <t>ダンタイ</t>
    </rPh>
    <rPh sb="76" eb="77">
      <t>タカ</t>
    </rPh>
    <rPh sb="84" eb="85">
      <t>オモ</t>
    </rPh>
    <rPh sb="86" eb="88">
      <t>ヨウイン</t>
    </rPh>
    <rPh sb="92" eb="94">
      <t>ドウロ</t>
    </rPh>
    <rPh sb="95" eb="97">
      <t>ユウケイ</t>
    </rPh>
    <rPh sb="97" eb="99">
      <t>コテイ</t>
    </rPh>
    <rPh sb="99" eb="101">
      <t>シサン</t>
    </rPh>
    <rPh sb="101" eb="103">
      <t>ゲンカ</t>
    </rPh>
    <rPh sb="103" eb="105">
      <t>ショウキャク</t>
    </rPh>
    <rPh sb="105" eb="106">
      <t>リツ</t>
    </rPh>
    <rPh sb="113" eb="115">
      <t>チョウナイ</t>
    </rPh>
    <rPh sb="116" eb="118">
      <t>タスウ</t>
    </rPh>
    <rPh sb="118" eb="120">
      <t>ソンザイ</t>
    </rPh>
    <rPh sb="122" eb="123">
      <t>キョウ</t>
    </rPh>
    <rPh sb="132" eb="134">
      <t>ユウケイ</t>
    </rPh>
    <rPh sb="134" eb="136">
      <t>コテイ</t>
    </rPh>
    <rPh sb="136" eb="138">
      <t>シサン</t>
    </rPh>
    <rPh sb="138" eb="140">
      <t>ゲンカ</t>
    </rPh>
    <rPh sb="140" eb="142">
      <t>ショウキャク</t>
    </rPh>
    <rPh sb="142" eb="143">
      <t>リツ</t>
    </rPh>
    <rPh sb="157" eb="158">
      <t>ア</t>
    </rPh>
    <rPh sb="163" eb="165">
      <t>コウキョウ</t>
    </rPh>
    <rPh sb="165" eb="167">
      <t>シセツ</t>
    </rPh>
    <rPh sb="167" eb="168">
      <t>トウ</t>
    </rPh>
    <rPh sb="168" eb="170">
      <t>ソウゴウ</t>
    </rPh>
    <rPh sb="170" eb="172">
      <t>カンリ</t>
    </rPh>
    <rPh sb="172" eb="174">
      <t>ケイカク</t>
    </rPh>
    <rPh sb="175" eb="176">
      <t>モト</t>
    </rPh>
    <rPh sb="179" eb="182">
      <t>ロウキュウカ</t>
    </rPh>
    <rPh sb="182" eb="184">
      <t>タイサク</t>
    </rPh>
    <rPh sb="185" eb="186">
      <t>ト</t>
    </rPh>
    <rPh sb="187" eb="188">
      <t>ク</t>
    </rPh>
    <rPh sb="192" eb="194">
      <t>ヒツヨウ</t>
    </rPh>
    <phoneticPr fontId="5"/>
  </si>
  <si>
    <t>　実質公債費比率は、類似団体と比較して低い水準であり、近年横ばいとなっており、また、将来負担比率についても、地方債の発行を抑制してきた結果、基金残高と地方債残高のバランスが良好に保たれている。今後は、総合こども園建設事業（平成27年度完成）等の大型事業に伴う償還が開始され、実質公債費比率が上昇していくことが考えられるため、引き続き、地方債の発行の抑制に取り組んでいく必要がある。</t>
    <rPh sb="1" eb="3">
      <t>ジッシツ</t>
    </rPh>
    <rPh sb="3" eb="6">
      <t>コウサイヒ</t>
    </rPh>
    <rPh sb="6" eb="8">
      <t>ヒリツ</t>
    </rPh>
    <rPh sb="10" eb="12">
      <t>ルイジ</t>
    </rPh>
    <rPh sb="12" eb="14">
      <t>ダンタイ</t>
    </rPh>
    <rPh sb="15" eb="17">
      <t>ヒカク</t>
    </rPh>
    <rPh sb="19" eb="20">
      <t>ヒク</t>
    </rPh>
    <rPh sb="21" eb="23">
      <t>スイジュン</t>
    </rPh>
    <rPh sb="27" eb="29">
      <t>キンネン</t>
    </rPh>
    <rPh sb="29" eb="30">
      <t>ヨコ</t>
    </rPh>
    <rPh sb="42" eb="44">
      <t>ショウライ</t>
    </rPh>
    <rPh sb="44" eb="46">
      <t>フタン</t>
    </rPh>
    <rPh sb="46" eb="48">
      <t>ヒリツ</t>
    </rPh>
    <rPh sb="54" eb="57">
      <t>チホウサイ</t>
    </rPh>
    <rPh sb="58" eb="60">
      <t>ハッコウ</t>
    </rPh>
    <rPh sb="61" eb="63">
      <t>ヨクセイ</t>
    </rPh>
    <rPh sb="67" eb="69">
      <t>ケッカ</t>
    </rPh>
    <rPh sb="70" eb="72">
      <t>キキン</t>
    </rPh>
    <rPh sb="72" eb="74">
      <t>ザンダカ</t>
    </rPh>
    <rPh sb="75" eb="78">
      <t>チホウサイ</t>
    </rPh>
    <rPh sb="78" eb="80">
      <t>ザンダカ</t>
    </rPh>
    <rPh sb="86" eb="88">
      <t>リョウコウ</t>
    </rPh>
    <rPh sb="89" eb="90">
      <t>タモ</t>
    </rPh>
    <rPh sb="96" eb="98">
      <t>コンゴ</t>
    </rPh>
    <rPh sb="100" eb="102">
      <t>ソウゴウ</t>
    </rPh>
    <rPh sb="105" eb="106">
      <t>エン</t>
    </rPh>
    <rPh sb="106" eb="108">
      <t>ケンセツ</t>
    </rPh>
    <rPh sb="108" eb="110">
      <t>ジギョウ</t>
    </rPh>
    <rPh sb="111" eb="113">
      <t>ヘイセイ</t>
    </rPh>
    <rPh sb="115" eb="116">
      <t>ネン</t>
    </rPh>
    <rPh sb="116" eb="117">
      <t>ド</t>
    </rPh>
    <rPh sb="117" eb="119">
      <t>カンセイ</t>
    </rPh>
    <rPh sb="120" eb="121">
      <t>トウ</t>
    </rPh>
    <rPh sb="122" eb="124">
      <t>オオガタ</t>
    </rPh>
    <rPh sb="124" eb="126">
      <t>ジギョウ</t>
    </rPh>
    <rPh sb="127" eb="128">
      <t>トモナ</t>
    </rPh>
    <rPh sb="129" eb="131">
      <t>ショウカン</t>
    </rPh>
    <rPh sb="132" eb="134">
      <t>カイシ</t>
    </rPh>
    <rPh sb="137" eb="139">
      <t>ジッシツ</t>
    </rPh>
    <rPh sb="139" eb="142">
      <t>コウサイヒ</t>
    </rPh>
    <rPh sb="142" eb="144">
      <t>ヒリツ</t>
    </rPh>
    <rPh sb="145" eb="147">
      <t>ジョウショウ</t>
    </rPh>
    <rPh sb="154" eb="155">
      <t>カンガ</t>
    </rPh>
    <rPh sb="162" eb="163">
      <t>ヒ</t>
    </rPh>
    <rPh sb="164" eb="165">
      <t>ツヅ</t>
    </rPh>
    <rPh sb="167" eb="170">
      <t>チホウサイ</t>
    </rPh>
    <rPh sb="171" eb="173">
      <t>ハッコウ</t>
    </rPh>
    <rPh sb="174" eb="176">
      <t>ヨクセイ</t>
    </rPh>
    <rPh sb="177" eb="178">
      <t>ト</t>
    </rPh>
    <rPh sb="179" eb="180">
      <t>ク</t>
    </rPh>
    <rPh sb="184" eb="1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</si>
</sst>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extLst>
            <c:ext xmlns:c16="http://schemas.microsoft.com/office/drawing/2014/chart" uri="{C3380CC4-5D6E-409C-BE32-E72D297353CC}">
              <c16:uniqueId val="{00000000-8857-4C98-A9E0-7D24D0C851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181311</c:v>
                </c:pt>
                <c:pt idx="1">
                  <c:v>101311</c:v>
                </c:pt>
                <c:pt idx="2">
                  <c:v>148968</c:v>
                </c:pt>
                <c:pt idx="3">
                  <c:v>188029</c:v>
                </c:pt>
                <c:pt idx="4">
                  <c:v>136954</c:v>
                </c:pt>
              </c:numCache>
            </c:numRef>
          </c:val>
          <c:smooth val="0"/>
          <c:extLst>
            <c:ext xmlns:c16="http://schemas.microsoft.com/office/drawing/2014/chart" uri="{C3380CC4-5D6E-409C-BE32-E72D297353CC}">
              <c16:uniqueId val="{00000001-8857-4C98-A9E0-7D24D0C8517B}"/>
            </c:ext>
          </c:extLst>
        </c:ser>
        <c:dLbls>
          <c:showLegendKey val="0"/>
          <c:showVal val="0"/>
          <c:showCatName val="0"/>
          <c:showSerName val="0"/>
          <c:showPercent val="0"/>
          <c:showBubbleSize val="0"/>
        </c:dLbls>
        <c:marker val="1"/>
        <c:smooth val="0"/>
        <c:axId val="181172864"/>
        <c:axId val="181180288"/>
      </c:lineChart>
      <c:catAx>
        <c:axId val="18117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180288"/>
        <c:crosses val="autoZero"/>
        <c:auto val="1"/>
        <c:lblAlgn val="ctr"/>
        <c:lblOffset val="100"/>
        <c:tickLblSkip val="1"/>
        <c:tickMarkSkip val="1"/>
        <c:noMultiLvlLbl val="0"/>
      </c:catAx>
      <c:valAx>
        <c:axId val="1811802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17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9.84</c:v>
                </c:pt>
                <c:pt idx="1">
                  <c:v>8.58</c:v>
                </c:pt>
                <c:pt idx="2">
                  <c:v>8.58</c:v>
                </c:pt>
                <c:pt idx="3">
                  <c:v>9.1199999999999992</c:v>
                </c:pt>
                <c:pt idx="4">
                  <c:v>9.36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25.79</c:v>
                </c:pt>
                <c:pt idx="1">
                  <c:v>25.76</c:v>
                </c:pt>
                <c:pt idx="2">
                  <c:v>30.08</c:v>
                </c:pt>
                <c:pt idx="3">
                  <c:v>30.95</c:v>
                </c:pt>
                <c:pt idx="4">
                  <c:v>35.76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3229056"/>
        <c:axId val="20323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-4.46</c:v>
                </c:pt>
                <c:pt idx="1">
                  <c:v>-5.77</c:v>
                </c:pt>
                <c:pt idx="2">
                  <c:v>-1.23</c:v>
                </c:pt>
                <c:pt idx="3">
                  <c:v>-1.85</c:v>
                </c:pt>
                <c:pt idx="4">
                  <c:v>0.19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3229056"/>
        <c:axId val="203231232"/>
      </c:lineChart>
      <c:catAx>
        <c:axId val="20322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231232"/>
        <c:crosses val="autoZero"/>
        <c:auto val="1"/>
        <c:lblAlgn val="ctr"/>
        <c:lblOffset val="100"/>
        <c:tickLblSkip val="1"/>
        <c:tickMarkSkip val="1"/>
        <c:noMultiLvlLbl val="0"/>
      </c:catAx>
      <c:valAx>
        <c:axId val="20323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0.04</c:v>
                </c:pt>
                <c:pt idx="6">
                  <c:v>#N/A</c:v>
                </c:pt>
                <c:pt idx="7">
                  <c:v>0.09</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0.23</c:v>
                </c:pt>
                <c:pt idx="4">
                  <c:v>#N/A</c:v>
                </c:pt>
                <c:pt idx="5">
                  <c:v>0.15</c:v>
                </c:pt>
                <c:pt idx="6">
                  <c:v>#N/A</c:v>
                </c:pt>
                <c:pt idx="7">
                  <c:v>0.11</c:v>
                </c:pt>
                <c:pt idx="8">
                  <c:v>#N/A</c:v>
                </c:pt>
                <c:pt idx="9">
                  <c:v>0.06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0.57999999999999996</c:v>
                </c:pt>
                <c:pt idx="2">
                  <c:v>#N/A</c:v>
                </c:pt>
                <c:pt idx="3">
                  <c:v>0.15</c:v>
                </c:pt>
                <c:pt idx="4">
                  <c:v>#N/A</c:v>
                </c:pt>
                <c:pt idx="5">
                  <c:v>0.2</c:v>
                </c:pt>
                <c:pt idx="6">
                  <c:v>#N/A</c:v>
                </c:pt>
                <c:pt idx="7">
                  <c:v>0.3</c:v>
                </c:pt>
                <c:pt idx="8">
                  <c:v>#N/A</c:v>
                </c:pt>
                <c:pt idx="9">
                  <c:v>0.7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0.68</c:v>
                </c:pt>
                <c:pt idx="2">
                  <c:v>#N/A</c:v>
                </c:pt>
                <c:pt idx="3">
                  <c:v>1.1299999999999999</c:v>
                </c:pt>
                <c:pt idx="4">
                  <c:v>#N/A</c:v>
                </c:pt>
                <c:pt idx="5">
                  <c:v>1.21</c:v>
                </c:pt>
                <c:pt idx="6">
                  <c:v>#N/A</c:v>
                </c:pt>
                <c:pt idx="7">
                  <c:v>1.4</c:v>
                </c:pt>
                <c:pt idx="8">
                  <c:v>#N/A</c:v>
                </c:pt>
                <c:pt idx="9">
                  <c:v>1.67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9.7899999999999991</c:v>
                </c:pt>
                <c:pt idx="2">
                  <c:v>#N/A</c:v>
                </c:pt>
                <c:pt idx="3">
                  <c:v>8.5399999999999991</c:v>
                </c:pt>
                <c:pt idx="4">
                  <c:v>#N/A</c:v>
                </c:pt>
                <c:pt idx="5">
                  <c:v>8.52</c:v>
                </c:pt>
                <c:pt idx="6">
                  <c:v>#N/A</c:v>
                </c:pt>
                <c:pt idx="7">
                  <c:v>9.02</c:v>
                </c:pt>
                <c:pt idx="8">
                  <c:v>#N/A</c:v>
                </c:pt>
                <c:pt idx="9">
                  <c:v>9.31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3370880"/>
        <c:axId val="203372416"/>
      </c:barChart>
      <c:catAx>
        <c:axId val="2033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372416"/>
        <c:crosses val="autoZero"/>
        <c:auto val="1"/>
        <c:lblAlgn val="ctr"/>
        <c:lblOffset val="100"/>
        <c:tickLblSkip val="1"/>
        <c:tickMarkSkip val="1"/>
        <c:noMultiLvlLbl val="0"/>
      </c:catAx>
      <c:valAx>
        <c:axId val="20337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37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563</c:v>
                </c:pt>
                <c:pt idx="5">
                  <c:v>564</c:v>
                </c:pt>
                <c:pt idx="8">
                  <c:v>565</c:v>
                </c:pt>
                <c:pt idx="11">
                  <c:v>579</c:v>
                </c:pt>
                <c:pt idx="14">
                  <c:v>601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76</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c:v>
                </c:pt>
                <c:pt idx="3">
                  <c:v>51</c:v>
                </c:pt>
                <c:pt idx="6">
                  <c:v>41</c:v>
                </c:pt>
                <c:pt idx="9">
                  <c:v>34</c:v>
                </c:pt>
                <c:pt idx="12">
                  <c:v>28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c:v>
                </c:pt>
                <c:pt idx="3">
                  <c:v>18</c:v>
                </c:pt>
                <c:pt idx="6">
                  <c:v>18</c:v>
                </c:pt>
                <c:pt idx="9">
                  <c:v>11</c:v>
                </c:pt>
                <c:pt idx="12">
                  <c:v>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647</c:v>
                </c:pt>
                <c:pt idx="3">
                  <c:v>666</c:v>
                </c:pt>
                <c:pt idx="6">
                  <c:v>653</c:v>
                </c:pt>
                <c:pt idx="9">
                  <c:v>694</c:v>
                </c:pt>
                <c:pt idx="12">
                  <c:v>737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3553792"/>
        <c:axId val="20355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236</c:v>
                </c:pt>
                <c:pt idx="2">
                  <c:v>#N/A</c:v>
                </c:pt>
                <c:pt idx="3">
                  <c:v>#N/A</c:v>
                </c:pt>
                <c:pt idx="4">
                  <c:v>171</c:v>
                </c:pt>
                <c:pt idx="5">
                  <c:v>#N/A</c:v>
                </c:pt>
                <c:pt idx="6">
                  <c:v>#N/A</c:v>
                </c:pt>
                <c:pt idx="7">
                  <c:v>147</c:v>
                </c:pt>
                <c:pt idx="8">
                  <c:v>#N/A</c:v>
                </c:pt>
                <c:pt idx="9">
                  <c:v>#N/A</c:v>
                </c:pt>
                <c:pt idx="10">
                  <c:v>160</c:v>
                </c:pt>
                <c:pt idx="11">
                  <c:v>#N/A</c:v>
                </c:pt>
                <c:pt idx="12">
                  <c:v>#N/A</c:v>
                </c:pt>
                <c:pt idx="13">
                  <c:v>170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3553792"/>
        <c:axId val="203555968"/>
      </c:lineChart>
      <c:catAx>
        <c:axId val="2035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555968"/>
        <c:crosses val="autoZero"/>
        <c:auto val="1"/>
        <c:lblAlgn val="ctr"/>
        <c:lblOffset val="100"/>
        <c:tickLblSkip val="1"/>
        <c:tickMarkSkip val="1"/>
        <c:noMultiLvlLbl val="0"/>
      </c:catAx>
      <c:valAx>
        <c:axId val="20355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5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5387</c:v>
                </c:pt>
                <c:pt idx="5">
                  <c:v>5209</c:v>
                </c:pt>
                <c:pt idx="8">
                  <c:v>5243</c:v>
                </c:pt>
                <c:pt idx="11">
                  <c:v>5440</c:v>
                </c:pt>
                <c:pt idx="14">
                  <c:v>5395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294</c:v>
                </c:pt>
                <c:pt idx="5">
                  <c:v>276</c:v>
                </c:pt>
                <c:pt idx="8">
                  <c:v>241</c:v>
                </c:pt>
                <c:pt idx="11">
                  <c:v>206</c:v>
                </c:pt>
                <c:pt idx="14">
                  <c:v>306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6591</c:v>
                </c:pt>
                <c:pt idx="5">
                  <c:v>6971</c:v>
                </c:pt>
                <c:pt idx="8">
                  <c:v>6987</c:v>
                </c:pt>
                <c:pt idx="11">
                  <c:v>7135</c:v>
                </c:pt>
                <c:pt idx="14">
                  <c:v>7066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1140</c:v>
                </c:pt>
                <c:pt idx="3">
                  <c:v>1065</c:v>
                </c:pt>
                <c:pt idx="6">
                  <c:v>794</c:v>
                </c:pt>
                <c:pt idx="9">
                  <c:v>937</c:v>
                </c:pt>
                <c:pt idx="12">
                  <c:v>859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256</c:v>
                </c:pt>
                <c:pt idx="3">
                  <c:v>229</c:v>
                </c:pt>
                <c:pt idx="6">
                  <c:v>196</c:v>
                </c:pt>
                <c:pt idx="9">
                  <c:v>160</c:v>
                </c:pt>
                <c:pt idx="12">
                  <c:v>132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155</c:v>
                </c:pt>
                <c:pt idx="3">
                  <c:v>145</c:v>
                </c:pt>
                <c:pt idx="6">
                  <c:v>142</c:v>
                </c:pt>
                <c:pt idx="9">
                  <c:v>122</c:v>
                </c:pt>
                <c:pt idx="12">
                  <c:v>113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6404</c:v>
                </c:pt>
                <c:pt idx="3">
                  <c:v>6213</c:v>
                </c:pt>
                <c:pt idx="6">
                  <c:v>6352</c:v>
                </c:pt>
                <c:pt idx="9">
                  <c:v>6737</c:v>
                </c:pt>
                <c:pt idx="12">
                  <c:v>6713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3745152"/>
        <c:axId val="20374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3745152"/>
        <c:axId val="203747328"/>
      </c:lineChart>
      <c:catAx>
        <c:axId val="20374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747328"/>
        <c:crosses val="autoZero"/>
        <c:auto val="1"/>
        <c:lblAlgn val="ctr"/>
        <c:lblOffset val="100"/>
        <c:tickLblSkip val="1"/>
        <c:tickMarkSkip val="1"/>
        <c:noMultiLvlLbl val="0"/>
      </c:catAx>
      <c:valAx>
        <c:axId val="20374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4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{0D2BCBA4-FB0A-45B2-BA75-F2CEA638035D}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{887102D6-F230-49CD-8655-38F9D9A44B8A}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{1ED9EA0E-1CD5-4A8E-90A7-828D48026F54}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{5B6D271F-BB6E-430C-9105-0923B676DCC0}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{64CA0FDE-B7FC-4A0C-A24B-F7EC5084B12F}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67.599999999999994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{CE960AF5-62C9-4F0D-A1BD-29C71A42E148}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{98DF53B1-0356-429D-B269-546FA6197A78}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{0958B7FB-DAB2-47EC-95DC-C13470C3D7BA}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{1436CB87-2F31-490D-A2BE-0B3720B928C6}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{D2B94B70-BB4F-4322-8D46-6198CC8B6B50}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3934336"/>
        <c:axId val="203965184"/>
      </c:scatterChart>
      <c:valAx>
        <c:axId val="203934336"/>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965184"/>
        <c:crosses val="autoZero"/>
        <c:crossBetween val="midCat"/>
      </c:valAx>
      <c:valAx>
        <c:axId val="203965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93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{E70CA1C3-B490-4525-ACF2-0706C00E23FE}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{DADB21E1-CA0A-4A3D-8A7F-F786671ABB18}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{33BC8162-25EF-46FB-9376-6F17E0C23602}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{D1A25BF0-3D50-45D9-BEDE-0E5A066156C0}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{28D7FD00-4A8D-4853-8CE2-47B8AAFFDE40}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5.5</c:v>
                </c:pt>
                <c:pt idx="2">
                  <c:v>5.0999999999999996</c:v>
                </c:pt>
                <c:pt idx="3">
                  <c:v>4.4000000000000004</c:v>
                </c:pt>
                <c:pt idx="4">
                  <c:v>4.4000000000000004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{D6D51789-44E0-4125-9B69-2ED8F0E359E4}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{E7352076-C6BE-4DB2-A915-2302186B5FC4}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{120CD2BF-D98A-4D7A-820F-C3FC5E96D350}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{0D4D70E6-85AE-4E79-9B3C-B1B1AAE02BDC}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{FCD5F2C2-68FD-449C-B902-A7453F6D1687}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4020352"/>
        <c:axId val="204067584"/>
      </c:scatterChart>
      <c:valAx>
        <c:axId val="204020352"/>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067584"/>
        <c:crosses val="autoZero"/>
        <c:crossBetween val="midCat"/>
      </c:valAx>
      <c:valAx>
        <c:axId val="204067584"/>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0203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特徴としては、普通交付税に算入される公債費の割合が高く、結果として比率が全国的にも低い状況にある。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また、公債費の増は、過疎対策事業債及び臨時財政対策債の増であり、その他のものは例年並みで、今後についても急な変化はないものと見込んでいる。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総合こども園</a:t>
          </a:r>
          <a:r>
            <a:rPr lang="ja-JP" altLang="ja-JP" sz="1100" b="0" i="0" baseline="0">
              <a:solidFill>
                <a:schemeClr val="dk1"/>
              </a:solidFill>
              <a:effectLst/>
              <a:latin typeface="+mn-lt"/>
              <a:ea typeface="+mn-ea"/>
              <a:cs typeface="+mn-cs"/>
            </a:rPr>
            <a:t>建設事業（平成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年度完成）等の大型事業に伴う償還が開始される平成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年度がピークを迎える見込みである。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将来負担額は、地方債の現在高</a:t>
          </a:r>
          <a:r>
            <a:rPr lang="ja-JP" altLang="en-US" sz="1100" b="0" i="0" baseline="0">
              <a:solidFill>
                <a:schemeClr val="dk1"/>
              </a:solidFill>
              <a:effectLst/>
              <a:latin typeface="+mn-lt"/>
              <a:ea typeface="+mn-ea"/>
              <a:cs typeface="+mn-cs"/>
            </a:rPr>
            <a:t>及び退職手当負担見込額が減少したことにより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総額においても</a:t>
          </a:r>
          <a:r>
            <a:rPr lang="ja-JP" altLang="ja-JP" sz="1100" b="0" i="0" baseline="0">
              <a:solidFill>
                <a:schemeClr val="dk1"/>
              </a:solidFill>
              <a:effectLst/>
              <a:latin typeface="+mn-lt"/>
              <a:ea typeface="+mn-ea"/>
              <a:cs typeface="+mn-cs"/>
            </a:rPr>
            <a:t>前年度と比較し</a:t>
          </a:r>
          <a:r>
            <a:rPr lang="ja-JP" altLang="en-US" sz="1100" b="0" i="0" baseline="0">
              <a:solidFill>
                <a:schemeClr val="dk1"/>
              </a:solidFill>
              <a:effectLst/>
              <a:latin typeface="+mn-lt"/>
              <a:ea typeface="+mn-ea"/>
              <a:cs typeface="+mn-cs"/>
            </a:rPr>
            <a:t>て減少した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充当可能財源等については、基金及び基準財政需要額算入見込額が</a:t>
          </a:r>
          <a:r>
            <a:rPr lang="ja-JP" altLang="en-US" sz="1100" b="0" i="0" baseline="0">
              <a:solidFill>
                <a:schemeClr val="dk1"/>
              </a:solidFill>
              <a:effectLst/>
              <a:latin typeface="+mn-lt"/>
              <a:ea typeface="+mn-ea"/>
              <a:cs typeface="+mn-cs"/>
            </a:rPr>
            <a:t>微減しているが</a:t>
          </a:r>
          <a:r>
            <a:rPr lang="ja-JP" altLang="ja-JP" sz="1100" b="0" i="0" baseline="0">
              <a:solidFill>
                <a:schemeClr val="dk1"/>
              </a:solidFill>
              <a:effectLst/>
              <a:latin typeface="+mn-lt"/>
              <a:ea typeface="+mn-ea"/>
              <a:cs typeface="+mn-cs"/>
            </a:rPr>
            <a:t>、良好な状態といえる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特定財源（主に使用料等）</a:t>
          </a:r>
          <a:r>
            <a:rPr lang="ja-JP" altLang="en-US" sz="1100" b="0" i="0" baseline="0">
              <a:solidFill>
                <a:schemeClr val="dk1"/>
              </a:solidFill>
              <a:effectLst/>
              <a:latin typeface="+mn-lt"/>
              <a:ea typeface="+mn-ea"/>
              <a:cs typeface="+mn-cs"/>
            </a:rPr>
            <a:t>については、新たに収入源が増えたことにより増加しているため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今後も引き続き</a:t>
          </a:r>
          <a:r>
            <a:rPr lang="ja-JP" altLang="ja-JP" sz="1100" b="0" i="0" baseline="0">
              <a:solidFill>
                <a:schemeClr val="dk1"/>
              </a:solidFill>
              <a:effectLst/>
              <a:latin typeface="+mn-lt"/>
              <a:ea typeface="+mn-ea"/>
              <a:cs typeface="+mn-cs"/>
            </a:rPr>
            <a:t>確保・拡大</a:t>
          </a:r>
          <a:r>
            <a:rPr lang="ja-JP" altLang="en-US" sz="1100" b="0" i="0" baseline="0">
              <a:solidFill>
                <a:schemeClr val="dk1"/>
              </a:solidFill>
              <a:effectLst/>
              <a:latin typeface="+mn-lt"/>
              <a:ea typeface="+mn-ea"/>
              <a:cs typeface="+mn-cs"/>
            </a:rPr>
            <a:t>を行う</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将来負担は、良好な状況が続いているが、地方債残高は、今後の大型事業により増加する見込みであり、引き続き基金残高と地方債残高とのバランスを保てるよう努める。</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9,907
9,852
271.37
8,130,650
7,567,229
386,398
4,129,519
6,712,519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平成</a:t>
          </a:r>
          <a:r>
            <a:rPr kumimoji="1" lang="en-US" altLang="ja-JP" sz="1100" baseline="0">
              <a:latin typeface="ＭＳ Ｐゴシック"/>
            </a:rPr>
            <a:t>28</a:t>
          </a:r>
          <a:r>
            <a:rPr kumimoji="1" lang="ja-JP" altLang="en-US" sz="1100" baseline="0">
              <a:latin typeface="ＭＳ Ｐゴシック"/>
            </a:rPr>
            <a:t>年度に策定した公共施設等総合管理計画において、公共施設等の総延床面積を</a:t>
          </a:r>
          <a:r>
            <a:rPr kumimoji="1" lang="en-US" altLang="ja-JP" sz="1100" baseline="0">
              <a:latin typeface="ＭＳ Ｐゴシック"/>
            </a:rPr>
            <a:t>20</a:t>
          </a:r>
          <a:r>
            <a:rPr kumimoji="1" lang="ja-JP" altLang="en-US" sz="1100" baseline="0">
              <a:latin typeface="ＭＳ Ｐゴシック"/>
            </a:rPr>
            <a:t>％削減するという目標を掲げ、老朽化した施設の更新にあたっては、他の公共施設等との複合化や多機能化、廃止を進めている。有形固定資産減価償却率については、上昇傾向であるため、さらに取り組みを進めていく必要が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20066</xdr:rowOff>
    </xdr:from>
    <xdr:to>
      <xdr:col>3</xdr:col>
      <xdr:colOff>511175</xdr:colOff>
      <xdr:row>28</xdr:row>
      <xdr:rowOff>121666</xdr:rowOff>
    </xdr:to>
    <xdr:sp macro="" textlink="">
      <xdr:nvSpPr>
        <xdr:cNvPr id="81" name="円/楕円 80"/>
        <xdr:cNvSpPr/>
      </xdr:nvSpPr>
      <xdr:spPr>
        <a:xfrm>
          <a:off x="4000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138193</xdr:rowOff>
    </xdr:from>
    <xdr:ext cx="405111" cy="259045"/>
    <xdr:sp macro="" textlink="">
      <xdr:nvSpPr>
        <xdr:cNvPr id="83" name="n_1mainValue有形固定資産減価償却率"/>
        <xdr:cNvSpPr txBox="1"/>
      </xdr:nvSpPr>
      <xdr:spPr>
        <a:xfrm>
          <a:off x="3836043"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9,907
9,852
271.37
8,130,650
7,567,229
386,398
4,129,519
6,712,519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4826</xdr:rowOff>
    </xdr:from>
    <xdr:to>
      <xdr:col>5</xdr:col>
      <xdr:colOff>409575</xdr:colOff>
      <xdr:row>33</xdr:row>
      <xdr:rowOff>106426</xdr:rowOff>
    </xdr:to>
    <xdr:sp macro="" textlink="">
      <xdr:nvSpPr>
        <xdr:cNvPr id="68" name="円/楕円 67"/>
        <xdr:cNvSpPr/>
      </xdr:nvSpPr>
      <xdr:spPr>
        <a:xfrm>
          <a:off x="3746500" y="56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122953</xdr:rowOff>
    </xdr:from>
    <xdr:ext cx="405111" cy="259045"/>
    <xdr:sp macro="" textlink="">
      <xdr:nvSpPr>
        <xdr:cNvPr id="70" name="n_1mainValue【道路】&#10;有形固定資産減価償却率"/>
        <xdr:cNvSpPr txBox="1"/>
      </xdr:nvSpPr>
      <xdr:spPr>
        <a:xfrm>
          <a:off x="3582043" y="543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156432</xdr:rowOff>
    </xdr:from>
    <xdr:to>
      <xdr:col>14</xdr:col>
      <xdr:colOff>79375</xdr:colOff>
      <xdr:row>40</xdr:row>
      <xdr:rowOff>86582</xdr:rowOff>
    </xdr:to>
    <xdr:sp macro="" textlink="">
      <xdr:nvSpPr>
        <xdr:cNvPr id="109" name="円/楕円 108"/>
        <xdr:cNvSpPr/>
      </xdr:nvSpPr>
      <xdr:spPr>
        <a:xfrm>
          <a:off x="9588500" y="68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77709</xdr:rowOff>
    </xdr:from>
    <xdr:ext cx="534377" cy="259045"/>
    <xdr:sp macro="" textlink="">
      <xdr:nvSpPr>
        <xdr:cNvPr id="111" name="n_1mainValue【道路】&#10;一人当たり延長"/>
        <xdr:cNvSpPr txBox="1"/>
      </xdr:nvSpPr>
      <xdr:spPr>
        <a:xfrm>
          <a:off x="9359410" y="69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132080</xdr:rowOff>
    </xdr:from>
    <xdr:to>
      <xdr:col>5</xdr:col>
      <xdr:colOff>409575</xdr:colOff>
      <xdr:row>59</xdr:row>
      <xdr:rowOff>62230</xdr:rowOff>
    </xdr:to>
    <xdr:sp macro="" textlink="">
      <xdr:nvSpPr>
        <xdr:cNvPr id="149" name="円/楕円 148"/>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78757</xdr:rowOff>
    </xdr:from>
    <xdr:ext cx="405111" cy="259045"/>
    <xdr:sp macro="" textlink="">
      <xdr:nvSpPr>
        <xdr:cNvPr id="151" name="n_1mainValue【橋りょう・トンネル】&#10;有形固定資産減価償却率"/>
        <xdr:cNvSpPr txBox="1"/>
      </xdr:nvSpPr>
      <xdr:spPr>
        <a:xfrm>
          <a:off x="3582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36442</xdr:rowOff>
    </xdr:from>
    <xdr:to>
      <xdr:col>14</xdr:col>
      <xdr:colOff>79375</xdr:colOff>
      <xdr:row>63</xdr:row>
      <xdr:rowOff>138042</xdr:rowOff>
    </xdr:to>
    <xdr:sp macro="" textlink="">
      <xdr:nvSpPr>
        <xdr:cNvPr id="186" name="円/楕円 185"/>
        <xdr:cNvSpPr/>
      </xdr:nvSpPr>
      <xdr:spPr>
        <a:xfrm>
          <a:off x="9588500" y="108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129169</xdr:rowOff>
    </xdr:from>
    <xdr:ext cx="599010" cy="259045"/>
    <xdr:sp macro="" textlink="">
      <xdr:nvSpPr>
        <xdr:cNvPr id="188" name="n_1mainValue【橋りょう・トンネル】&#10;一人当たり有形固定資産（償却資産）額"/>
        <xdr:cNvSpPr txBox="1"/>
      </xdr:nvSpPr>
      <xdr:spPr>
        <a:xfrm>
          <a:off x="9327094" y="109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113030</xdr:rowOff>
    </xdr:from>
    <xdr:to>
      <xdr:col>5</xdr:col>
      <xdr:colOff>409575</xdr:colOff>
      <xdr:row>84</xdr:row>
      <xdr:rowOff>43180</xdr:rowOff>
    </xdr:to>
    <xdr:sp macro="" textlink="">
      <xdr:nvSpPr>
        <xdr:cNvPr id="228" name="円/楕円 227"/>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34307</xdr:rowOff>
    </xdr:from>
    <xdr:ext cx="405111" cy="259045"/>
    <xdr:sp macro="" textlink="">
      <xdr:nvSpPr>
        <xdr:cNvPr id="230" name="n_1mainValue【公営住宅】&#10;有形固定資産減価償却率"/>
        <xdr:cNvSpPr txBox="1"/>
      </xdr:nvSpPr>
      <xdr:spPr>
        <a:xfrm>
          <a:off x="3582043"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76169</xdr:rowOff>
    </xdr:from>
    <xdr:to>
      <xdr:col>14</xdr:col>
      <xdr:colOff>79375</xdr:colOff>
      <xdr:row>85</xdr:row>
      <xdr:rowOff>6319</xdr:rowOff>
    </xdr:to>
    <xdr:sp macro="" textlink="">
      <xdr:nvSpPr>
        <xdr:cNvPr id="271" name="円/楕円 270"/>
        <xdr:cNvSpPr/>
      </xdr:nvSpPr>
      <xdr:spPr>
        <a:xfrm>
          <a:off x="9588500" y="144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168896</xdr:rowOff>
    </xdr:from>
    <xdr:ext cx="469744" cy="259045"/>
    <xdr:sp macro="" textlink="">
      <xdr:nvSpPr>
        <xdr:cNvPr id="273" name="n_1mainValue【公営住宅】&#10;一人当たり面積"/>
        <xdr:cNvSpPr txBox="1"/>
      </xdr:nvSpPr>
      <xdr:spPr>
        <a:xfrm>
          <a:off x="9391727" y="145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137795</xdr:rowOff>
    </xdr:from>
    <xdr:to>
      <xdr:col>22</xdr:col>
      <xdr:colOff>415925</xdr:colOff>
      <xdr:row>39</xdr:row>
      <xdr:rowOff>67945</xdr:rowOff>
    </xdr:to>
    <xdr:sp macro="" textlink="">
      <xdr:nvSpPr>
        <xdr:cNvPr id="327" name="円/楕円 326"/>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8"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84472</xdr:rowOff>
    </xdr:from>
    <xdr:ext cx="405111" cy="259045"/>
    <xdr:sp macro="" textlink="">
      <xdr:nvSpPr>
        <xdr:cNvPr id="329" name="n_1mainValue【認定こども園・幼稚園・保育所】&#10;有形固定資産減価償却率"/>
        <xdr:cNvSpPr txBox="1"/>
      </xdr:nvSpPr>
      <xdr:spPr>
        <a:xfrm>
          <a:off x="15266043"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120106</xdr:rowOff>
    </xdr:from>
    <xdr:to>
      <xdr:col>31</xdr:col>
      <xdr:colOff>85725</xdr:colOff>
      <xdr:row>37</xdr:row>
      <xdr:rowOff>50256</xdr:rowOff>
    </xdr:to>
    <xdr:sp macro="" textlink="">
      <xdr:nvSpPr>
        <xdr:cNvPr id="368" name="円/楕円 367"/>
        <xdr:cNvSpPr/>
      </xdr:nvSpPr>
      <xdr:spPr>
        <a:xfrm>
          <a:off x="2127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41383</xdr:rowOff>
    </xdr:from>
    <xdr:ext cx="469744" cy="259045"/>
    <xdr:sp macro="" textlink="">
      <xdr:nvSpPr>
        <xdr:cNvPr id="370" name="n_1mainValue【認定こども園・幼稚園・保育所】&#10;一人当たり面積"/>
        <xdr:cNvSpPr txBox="1"/>
      </xdr:nvSpPr>
      <xdr:spPr>
        <a:xfrm>
          <a:off x="21075727" y="638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99695</xdr:rowOff>
    </xdr:from>
    <xdr:to>
      <xdr:col>22</xdr:col>
      <xdr:colOff>415925</xdr:colOff>
      <xdr:row>59</xdr:row>
      <xdr:rowOff>29845</xdr:rowOff>
    </xdr:to>
    <xdr:sp macro="" textlink="">
      <xdr:nvSpPr>
        <xdr:cNvPr id="407" name="円/楕円 406"/>
        <xdr:cNvSpPr/>
      </xdr:nvSpPr>
      <xdr:spPr>
        <a:xfrm>
          <a:off x="15430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08"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20972</xdr:rowOff>
    </xdr:from>
    <xdr:ext cx="405111" cy="259045"/>
    <xdr:sp macro="" textlink="">
      <xdr:nvSpPr>
        <xdr:cNvPr id="409" name="n_1mainValue【学校施設】&#10;有形固定資産減価償却率"/>
        <xdr:cNvSpPr txBox="1"/>
      </xdr:nvSpPr>
      <xdr:spPr>
        <a:xfrm>
          <a:off x="15266043"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15494</xdr:rowOff>
    </xdr:from>
    <xdr:to>
      <xdr:col>31</xdr:col>
      <xdr:colOff>85725</xdr:colOff>
      <xdr:row>60</xdr:row>
      <xdr:rowOff>117094</xdr:rowOff>
    </xdr:to>
    <xdr:sp macro="" textlink="">
      <xdr:nvSpPr>
        <xdr:cNvPr id="445" name="円/楕円 444"/>
        <xdr:cNvSpPr/>
      </xdr:nvSpPr>
      <xdr:spPr>
        <a:xfrm>
          <a:off x="21272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108221</xdr:rowOff>
    </xdr:from>
    <xdr:ext cx="469744" cy="259045"/>
    <xdr:sp macro="" textlink="">
      <xdr:nvSpPr>
        <xdr:cNvPr id="447" name="n_1mainValue【学校施設】&#10;一人当たり面積"/>
        <xdr:cNvSpPr txBox="1"/>
      </xdr:nvSpPr>
      <xdr:spPr>
        <a:xfrm>
          <a:off x="21075727" y="103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6" name="テキスト ボックス 46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0" name="直線コネクタ 469"/>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1"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2" name="直線コネクタ 471"/>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3"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4" name="直線コネクタ 47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5"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6" name="フローチャート : 判断 47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77" name="フローチャート : 判断 476"/>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483" name="円/楕円 482"/>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84"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105427</xdr:rowOff>
    </xdr:from>
    <xdr:ext cx="469744" cy="259045"/>
    <xdr:sp macro="" textlink="">
      <xdr:nvSpPr>
        <xdr:cNvPr id="485"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35379</xdr:rowOff>
    </xdr:from>
    <xdr:to>
      <xdr:col>32</xdr:col>
      <xdr:colOff>186689</xdr:colOff>
      <xdr:row>84</xdr:row>
      <xdr:rowOff>108857</xdr:rowOff>
    </xdr:to>
    <xdr:cxnSp macro="">
      <xdr:nvCxnSpPr>
        <xdr:cNvPr id="511" name="直線コネクタ 510"/>
        <xdr:cNvCxnSpPr/>
      </xdr:nvCxnSpPr>
      <xdr:spPr>
        <a:xfrm flipV="1">
          <a:off x="22160864" y="1323702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112684</xdr:rowOff>
    </xdr:from>
    <xdr:ext cx="469744" cy="259045"/>
    <xdr:sp macro="" textlink="">
      <xdr:nvSpPr>
        <xdr:cNvPr id="512" name="【児童館】&#10;一人当たり面積最小値テキスト"/>
        <xdr:cNvSpPr txBox="1"/>
      </xdr:nvSpPr>
      <xdr:spPr>
        <a:xfrm>
          <a:off x="222504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84</xdr:row>
      <xdr:rowOff>108857</xdr:rowOff>
    </xdr:from>
    <xdr:to>
      <xdr:col>32</xdr:col>
      <xdr:colOff>276225</xdr:colOff>
      <xdr:row>84</xdr:row>
      <xdr:rowOff>108857</xdr:rowOff>
    </xdr:to>
    <xdr:cxnSp macro="">
      <xdr:nvCxnSpPr>
        <xdr:cNvPr id="513" name="直線コネクタ 512"/>
        <xdr:cNvCxnSpPr/>
      </xdr:nvCxnSpPr>
      <xdr:spPr>
        <a:xfrm>
          <a:off x="22072600" y="14510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153506</xdr:rowOff>
    </xdr:from>
    <xdr:ext cx="469744" cy="259045"/>
    <xdr:sp macro="" textlink="">
      <xdr:nvSpPr>
        <xdr:cNvPr id="514" name="【児童館】&#10;一人当たり面積最大値テキスト"/>
        <xdr:cNvSpPr txBox="1"/>
      </xdr:nvSpPr>
      <xdr:spPr>
        <a:xfrm>
          <a:off x="22250400" y="130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35379</xdr:rowOff>
    </xdr:from>
    <xdr:to>
      <xdr:col>32</xdr:col>
      <xdr:colOff>276225</xdr:colOff>
      <xdr:row>77</xdr:row>
      <xdr:rowOff>35379</xdr:rowOff>
    </xdr:to>
    <xdr:cxnSp macro="">
      <xdr:nvCxnSpPr>
        <xdr:cNvPr id="515" name="直線コネクタ 514"/>
        <xdr:cNvCxnSpPr/>
      </xdr:nvCxnSpPr>
      <xdr:spPr>
        <a:xfrm>
          <a:off x="22072600" y="1323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77306</xdr:rowOff>
    </xdr:from>
    <xdr:ext cx="469744" cy="259045"/>
    <xdr:sp macro="" textlink="">
      <xdr:nvSpPr>
        <xdr:cNvPr id="516" name="【児童館】&#10;一人当たり面積平均値テキスト"/>
        <xdr:cNvSpPr txBox="1"/>
      </xdr:nvSpPr>
      <xdr:spPr>
        <a:xfrm>
          <a:off x="22250400" y="1362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79</xdr:row>
      <xdr:rowOff>98879</xdr:rowOff>
    </xdr:from>
    <xdr:to>
      <xdr:col>32</xdr:col>
      <xdr:colOff>238125</xdr:colOff>
      <xdr:row>80</xdr:row>
      <xdr:rowOff>29029</xdr:rowOff>
    </xdr:to>
    <xdr:sp macro="" textlink="">
      <xdr:nvSpPr>
        <xdr:cNvPr id="517" name="フローチャート : 判断 516"/>
        <xdr:cNvSpPr/>
      </xdr:nvSpPr>
      <xdr:spPr>
        <a:xfrm>
          <a:off x="22110700" y="1364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30843</xdr:rowOff>
    </xdr:from>
    <xdr:to>
      <xdr:col>31</xdr:col>
      <xdr:colOff>85725</xdr:colOff>
      <xdr:row>82</xdr:row>
      <xdr:rowOff>132443</xdr:rowOff>
    </xdr:to>
    <xdr:sp macro="" textlink="">
      <xdr:nvSpPr>
        <xdr:cNvPr id="518" name="フローチャート : 判断 517"/>
        <xdr:cNvSpPr/>
      </xdr:nvSpPr>
      <xdr:spPr>
        <a:xfrm>
          <a:off x="21272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524" name="円/楕円 523"/>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148970</xdr:rowOff>
    </xdr:from>
    <xdr:ext cx="469744" cy="259045"/>
    <xdr:sp macro="" textlink="">
      <xdr:nvSpPr>
        <xdr:cNvPr id="525" name="n_1aveValue【児童館】&#10;一人当たり面積"/>
        <xdr:cNvSpPr txBox="1"/>
      </xdr:nvSpPr>
      <xdr:spPr>
        <a:xfrm>
          <a:off x="210757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112684</xdr:rowOff>
    </xdr:from>
    <xdr:ext cx="469744" cy="259045"/>
    <xdr:sp macro="" textlink="">
      <xdr:nvSpPr>
        <xdr:cNvPr id="526"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8" name="直線コネクタ 5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9" name="テキスト ボックス 53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0" name="直線コネクタ 5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1" name="テキスト ボックス 5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2" name="直線コネクタ 5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3" name="テキスト ボックス 5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4" name="直線コネクタ 5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5" name="テキスト ボックス 5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6" name="直線コネクタ 5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7" name="テキスト ボックス 5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8" name="直線コネクタ 5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9" name="テキスト ボックス 54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53" name="直線コネクタ 552"/>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4"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5" name="直線コネクタ 554"/>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6"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7" name="直線コネクタ 55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8"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9" name="フローチャート : 判断 558"/>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60" name="フローチャート : 判断 559"/>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142966</xdr:rowOff>
    </xdr:from>
    <xdr:to>
      <xdr:col>22</xdr:col>
      <xdr:colOff>415925</xdr:colOff>
      <xdr:row>103</xdr:row>
      <xdr:rowOff>73116</xdr:rowOff>
    </xdr:to>
    <xdr:sp macro="" textlink="">
      <xdr:nvSpPr>
        <xdr:cNvPr id="566" name="円/楕円 565"/>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7"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89643</xdr:rowOff>
    </xdr:from>
    <xdr:ext cx="405111" cy="259045"/>
    <xdr:sp macro="" textlink="">
      <xdr:nvSpPr>
        <xdr:cNvPr id="568" name="n_1mainValue【公民館】&#10;有形固定資産減価償却率"/>
        <xdr:cNvSpPr txBox="1"/>
      </xdr:nvSpPr>
      <xdr:spPr>
        <a:xfrm>
          <a:off x="15266043"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92" name="直線コネクタ 591"/>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3"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4" name="直線コネクタ 593"/>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5"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6" name="直線コネクタ 595"/>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7"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8" name="フローチャート : 判断 597"/>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9" name="フローチャート : 判断 598"/>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73661</xdr:rowOff>
    </xdr:from>
    <xdr:to>
      <xdr:col>31</xdr:col>
      <xdr:colOff>85725</xdr:colOff>
      <xdr:row>108</xdr:row>
      <xdr:rowOff>3811</xdr:rowOff>
    </xdr:to>
    <xdr:sp macro="" textlink="">
      <xdr:nvSpPr>
        <xdr:cNvPr id="605" name="円/楕円 604"/>
        <xdr:cNvSpPr/>
      </xdr:nvSpPr>
      <xdr:spPr>
        <a:xfrm>
          <a:off x="21272500" y="184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6"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166388</xdr:rowOff>
    </xdr:from>
    <xdr:ext cx="469744" cy="259045"/>
    <xdr:sp macro="" textlink="">
      <xdr:nvSpPr>
        <xdr:cNvPr id="607" name="n_1mainValue【公民館】&#10;一人当たり面積"/>
        <xdr:cNvSpPr txBox="1"/>
      </xdr:nvSpPr>
      <xdr:spPr>
        <a:xfrm>
          <a:off x="21075727" y="1851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年度において、類似団体と比較して有形固定資産減価償却率が特に高くなっている施設は、児童館が</a:t>
          </a:r>
          <a:r>
            <a:rPr kumimoji="1" lang="en-US" altLang="ja-JP" sz="1300">
              <a:latin typeface="ＭＳ Ｐゴシック"/>
            </a:rPr>
            <a:t>100.0</a:t>
          </a:r>
          <a:r>
            <a:rPr kumimoji="1" lang="ja-JP" altLang="en-US" sz="1300">
              <a:latin typeface="ＭＳ Ｐゴシック"/>
            </a:rPr>
            <a:t>％、公民館が</a:t>
          </a:r>
          <a:r>
            <a:rPr kumimoji="1" lang="en-US" altLang="ja-JP" sz="1300">
              <a:latin typeface="ＭＳ Ｐゴシック"/>
            </a:rPr>
            <a:t>71.9</a:t>
          </a:r>
          <a:r>
            <a:rPr kumimoji="1" lang="ja-JP" altLang="en-US" sz="1300">
              <a:latin typeface="ＭＳ Ｐゴシック"/>
            </a:rPr>
            <a:t>％、道路が</a:t>
          </a:r>
          <a:r>
            <a:rPr kumimoji="1" lang="en-US" altLang="ja-JP" sz="1300">
              <a:latin typeface="ＭＳ Ｐゴシック"/>
            </a:rPr>
            <a:t>71.7</a:t>
          </a:r>
          <a:r>
            <a:rPr kumimoji="1" lang="ja-JP" altLang="en-US" sz="1300">
              <a:latin typeface="ＭＳ Ｐゴシック"/>
            </a:rPr>
            <a:t>％、橋りょう・トンネルが</a:t>
          </a:r>
          <a:r>
            <a:rPr kumimoji="1" lang="en-US" altLang="ja-JP" sz="1300">
              <a:latin typeface="ＭＳ Ｐゴシック"/>
            </a:rPr>
            <a:t>68.4</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　有形固定資産減価償却率が高い施設については、公共施設等総合管理計画に基づき、老朽化対策に取り組んでいく。橋りょうについては、個別施設計画を平成</a:t>
          </a:r>
          <a:r>
            <a:rPr kumimoji="1" lang="en-US" altLang="ja-JP" sz="1300">
              <a:latin typeface="ＭＳ Ｐゴシック"/>
            </a:rPr>
            <a:t>29</a:t>
          </a:r>
          <a:r>
            <a:rPr kumimoji="1" lang="ja-JP" altLang="en-US" sz="1300">
              <a:latin typeface="ＭＳ Ｐゴシック"/>
            </a:rPr>
            <a:t>年度に策定し、同計画に基づいて老朽化対策に取り組んでいく。また、公民館については、平成</a:t>
          </a:r>
          <a:r>
            <a:rPr kumimoji="1" lang="en-US" altLang="ja-JP" sz="1300">
              <a:latin typeface="ＭＳ Ｐゴシック"/>
            </a:rPr>
            <a:t>30</a:t>
          </a:r>
          <a:r>
            <a:rPr kumimoji="1" lang="ja-JP" altLang="en-US" sz="1300">
              <a:latin typeface="ＭＳ Ｐゴシック"/>
            </a:rPr>
            <a:t>年度に</a:t>
          </a:r>
          <a:r>
            <a:rPr kumimoji="1" lang="en-US" altLang="ja-JP" sz="1300">
              <a:latin typeface="ＭＳ Ｐゴシック"/>
            </a:rPr>
            <a:t>2</a:t>
          </a:r>
          <a:r>
            <a:rPr kumimoji="1" lang="ja-JP" altLang="en-US" sz="1300">
              <a:latin typeface="ＭＳ Ｐゴシック"/>
            </a:rPr>
            <a:t>地区の公民館の建替えを予定しており、一人当たり面積も若干ではあるが減少する。</a:t>
          </a:r>
          <a:endParaRPr kumimoji="1" lang="en-US" altLang="ja-JP" sz="1300">
            <a:latin typeface="ＭＳ Ｐゴシック"/>
          </a:endParaRPr>
        </a:p>
        <a:p>
          <a:r>
            <a:rPr kumimoji="1" lang="ja-JP" altLang="en-US" sz="1300">
              <a:latin typeface="ＭＳ Ｐゴシック"/>
            </a:rPr>
            <a:t>　認定こども園・幼稚園・保育所については、平成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1</a:t>
          </a:r>
          <a:r>
            <a:rPr kumimoji="1" lang="ja-JP" altLang="en-US" sz="1300">
              <a:latin typeface="ＭＳ Ｐゴシック"/>
            </a:rPr>
            <a:t>幼稚園、</a:t>
          </a:r>
          <a:r>
            <a:rPr kumimoji="1" lang="en-US" altLang="ja-JP" sz="1300">
              <a:latin typeface="ＭＳ Ｐゴシック"/>
            </a:rPr>
            <a:t>1</a:t>
          </a:r>
          <a:r>
            <a:rPr kumimoji="1" lang="ja-JP" altLang="en-US" sz="1300">
              <a:latin typeface="ＭＳ Ｐゴシック"/>
            </a:rPr>
            <a:t>保育所を統合した認定こども園を、平成</a:t>
          </a:r>
          <a:r>
            <a:rPr kumimoji="1" lang="en-US" altLang="ja-JP" sz="1300">
              <a:latin typeface="ＭＳ Ｐゴシック"/>
            </a:rPr>
            <a:t>28</a:t>
          </a:r>
          <a:r>
            <a:rPr kumimoji="1" lang="ja-JP" altLang="en-US" sz="1300">
              <a:latin typeface="ＭＳ Ｐゴシック"/>
            </a:rPr>
            <a:t>年度には</a:t>
          </a:r>
          <a:r>
            <a:rPr kumimoji="1" lang="en-US" altLang="ja-JP" sz="1300">
              <a:latin typeface="ＭＳ Ｐゴシック"/>
            </a:rPr>
            <a:t>3</a:t>
          </a:r>
          <a:r>
            <a:rPr kumimoji="1" lang="ja-JP" altLang="en-US" sz="1300">
              <a:latin typeface="ＭＳ Ｐゴシック"/>
            </a:rPr>
            <a:t>幼稚園、</a:t>
          </a:r>
          <a:r>
            <a:rPr kumimoji="1" lang="en-US" altLang="ja-JP" sz="1300">
              <a:latin typeface="ＭＳ Ｐゴシック"/>
            </a:rPr>
            <a:t>3</a:t>
          </a:r>
          <a:r>
            <a:rPr kumimoji="1" lang="ja-JP" altLang="en-US" sz="1300">
              <a:latin typeface="ＭＳ Ｐゴシック"/>
            </a:rPr>
            <a:t>保育所を統合した認定こども園を建設したため、有形固定資産減価償却率が大幅に低くなる。また、同施設に児童館を併設させ建設したため、児童館についても有形固定資産減価償却率が低くなる。これらの統合により、今後の維持管理費用の減少を見込んで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9,907
9,852
271.37
8,130,650
7,567,229
386,398
4,129,519
6,712,519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63500</xdr:rowOff>
    </xdr:from>
    <xdr:to>
      <xdr:col>5</xdr:col>
      <xdr:colOff>409575</xdr:colOff>
      <xdr:row>40</xdr:row>
      <xdr:rowOff>165100</xdr:rowOff>
    </xdr:to>
    <xdr:sp macro="" textlink="">
      <xdr:nvSpPr>
        <xdr:cNvPr id="71" name="円/楕円 70"/>
        <xdr:cNvSpPr/>
      </xdr:nvSpPr>
      <xdr:spPr>
        <a:xfrm>
          <a:off x="3746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156227</xdr:rowOff>
    </xdr:from>
    <xdr:ext cx="405111" cy="259045"/>
    <xdr:sp macro="" textlink="">
      <xdr:nvSpPr>
        <xdr:cNvPr id="72" name="n_1mainValue【図書館】&#10;有形固定資産減価償却率"/>
        <xdr:cNvSpPr txBox="1"/>
      </xdr:nvSpPr>
      <xdr:spPr>
        <a:xfrm>
          <a:off x="3582043"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43688</xdr:rowOff>
    </xdr:from>
    <xdr:to>
      <xdr:col>14</xdr:col>
      <xdr:colOff>79375</xdr:colOff>
      <xdr:row>40</xdr:row>
      <xdr:rowOff>145288</xdr:rowOff>
    </xdr:to>
    <xdr:sp macro="" textlink="">
      <xdr:nvSpPr>
        <xdr:cNvPr id="108" name="円/楕円 107"/>
        <xdr:cNvSpPr/>
      </xdr:nvSpPr>
      <xdr:spPr>
        <a:xfrm>
          <a:off x="9588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136415</xdr:rowOff>
    </xdr:from>
    <xdr:ext cx="469744" cy="259045"/>
    <xdr:sp macro="" textlink="">
      <xdr:nvSpPr>
        <xdr:cNvPr id="109" name="n_1mainValue【図書館】&#10;一人当たり面積"/>
        <xdr:cNvSpPr txBox="1"/>
      </xdr:nvSpPr>
      <xdr:spPr>
        <a:xfrm>
          <a:off x="9391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8" name="テキスト ボックス 12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132" name="直線コネクタ 131"/>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133"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134" name="直線コネクタ 133"/>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135"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137"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138" name="フローチャート : 判断 137"/>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139" name="フローチャート : 判断 138"/>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140" name="n_1aveValue【体育館・プール】&#10;有形固定資産減価償却率"/>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33782</xdr:rowOff>
    </xdr:from>
    <xdr:to>
      <xdr:col>5</xdr:col>
      <xdr:colOff>409575</xdr:colOff>
      <xdr:row>64</xdr:row>
      <xdr:rowOff>135382</xdr:rowOff>
    </xdr:to>
    <xdr:sp macro="" textlink="">
      <xdr:nvSpPr>
        <xdr:cNvPr id="146" name="円/楕円 145"/>
        <xdr:cNvSpPr/>
      </xdr:nvSpPr>
      <xdr:spPr>
        <a:xfrm>
          <a:off x="3746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126509</xdr:rowOff>
    </xdr:from>
    <xdr:ext cx="405111" cy="259045"/>
    <xdr:sp macro="" textlink="">
      <xdr:nvSpPr>
        <xdr:cNvPr id="147" name="n_1mainValue【体育館・プール】&#10;有形固定資産減価償却率"/>
        <xdr:cNvSpPr txBox="1"/>
      </xdr:nvSpPr>
      <xdr:spPr>
        <a:xfrm>
          <a:off x="3582043" y="1109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1" name="直線コネクタ 170"/>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2"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3" name="直線コネクタ 172"/>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4"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5" name="直線コネクタ 174"/>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6"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7" name="フローチャート : 判断 176"/>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78" name="フローチャート : 判断 177"/>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79"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6350</xdr:rowOff>
    </xdr:from>
    <xdr:to>
      <xdr:col>14</xdr:col>
      <xdr:colOff>79375</xdr:colOff>
      <xdr:row>61</xdr:row>
      <xdr:rowOff>107950</xdr:rowOff>
    </xdr:to>
    <xdr:sp macro="" textlink="">
      <xdr:nvSpPr>
        <xdr:cNvPr id="185" name="円/楕円 184"/>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99077</xdr:rowOff>
    </xdr:from>
    <xdr:ext cx="469744" cy="259045"/>
    <xdr:sp macro="" textlink="">
      <xdr:nvSpPr>
        <xdr:cNvPr id="186" name="n_1mainValue【体育館・プール】&#10;一人当たり面積"/>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1" name="直線コネクタ 210"/>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2"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3" name="直線コネクタ 212"/>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4"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5" name="直線コネクタ 21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6"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7" name="フローチャート : 判断 216"/>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18" name="フローチャート : 判断 217"/>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19"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158750</xdr:rowOff>
    </xdr:from>
    <xdr:to>
      <xdr:col>5</xdr:col>
      <xdr:colOff>409575</xdr:colOff>
      <xdr:row>82</xdr:row>
      <xdr:rowOff>88900</xdr:rowOff>
    </xdr:to>
    <xdr:sp macro="" textlink="">
      <xdr:nvSpPr>
        <xdr:cNvPr id="225" name="円/楕円 224"/>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105427</xdr:rowOff>
    </xdr:from>
    <xdr:ext cx="405111" cy="259045"/>
    <xdr:sp macro="" textlink="">
      <xdr:nvSpPr>
        <xdr:cNvPr id="226" name="n_1mainValue【福祉施設】&#10;有形固定資産減価償却率"/>
        <xdr:cNvSpPr txBox="1"/>
      </xdr:nvSpPr>
      <xdr:spPr>
        <a:xfrm>
          <a:off x="3582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48" name="直線コネクタ 247"/>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49"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0" name="直線コネクタ 249"/>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1"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2" name="直線コネクタ 251"/>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3"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4" name="フローチャート : 判断 253"/>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5" name="フローチャート : 判断 254"/>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56"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114858</xdr:rowOff>
    </xdr:from>
    <xdr:to>
      <xdr:col>14</xdr:col>
      <xdr:colOff>79375</xdr:colOff>
      <xdr:row>86</xdr:row>
      <xdr:rowOff>45008</xdr:rowOff>
    </xdr:to>
    <xdr:sp macro="" textlink="">
      <xdr:nvSpPr>
        <xdr:cNvPr id="262" name="円/楕円 261"/>
        <xdr:cNvSpPr/>
      </xdr:nvSpPr>
      <xdr:spPr>
        <a:xfrm>
          <a:off x="9588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36135</xdr:rowOff>
    </xdr:from>
    <xdr:ext cx="469744" cy="259045"/>
    <xdr:sp macro="" textlink="">
      <xdr:nvSpPr>
        <xdr:cNvPr id="263" name="n_1mainValue【福祉施設】&#10;一人当たり面積"/>
        <xdr:cNvSpPr txBox="1"/>
      </xdr:nvSpPr>
      <xdr:spPr>
        <a:xfrm>
          <a:off x="9391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6" name="テキスト ボックス 2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4" name="テキスト ボックス 2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88" name="直線コネクタ 287"/>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89"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90" name="直線コネクタ 28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91"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92" name="直線コネクタ 291"/>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93"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94" name="フローチャート : 判断 293"/>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95" name="フローチャート : 判断 294"/>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96"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67311</xdr:rowOff>
    </xdr:from>
    <xdr:to>
      <xdr:col>5</xdr:col>
      <xdr:colOff>409575</xdr:colOff>
      <xdr:row>106</xdr:row>
      <xdr:rowOff>168911</xdr:rowOff>
    </xdr:to>
    <xdr:sp macro="" textlink="">
      <xdr:nvSpPr>
        <xdr:cNvPr id="302" name="円/楕円 301"/>
        <xdr:cNvSpPr/>
      </xdr:nvSpPr>
      <xdr:spPr>
        <a:xfrm>
          <a:off x="3746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13988</xdr:rowOff>
    </xdr:from>
    <xdr:ext cx="405111" cy="259045"/>
    <xdr:sp macro="" textlink="">
      <xdr:nvSpPr>
        <xdr:cNvPr id="303" name="n_1mainValue【市民会館】&#10;有形固定資産減価償却率"/>
        <xdr:cNvSpPr txBox="1"/>
      </xdr:nvSpPr>
      <xdr:spPr>
        <a:xfrm>
          <a:off x="3582043"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4" name="直線コネクタ 3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5" name="テキスト ボックス 31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6" name="直線コネクタ 3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7" name="テキスト ボックス 31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8" name="直線コネクタ 3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9" name="テキスト ボックス 31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0" name="直線コネクタ 3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1" name="テキスト ボックス 32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2" name="直線コネクタ 3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3" name="テキスト ボックス 32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4" name="直線コネクタ 3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5" name="テキスト ボックス 32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29" name="直線コネクタ 328"/>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0"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1" name="直線コネクタ 330"/>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2"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3" name="直線コネクタ 332"/>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34"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35" name="フローチャート : 判断 334"/>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36" name="フローチャート : 判断 335"/>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337"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71120</xdr:rowOff>
    </xdr:from>
    <xdr:to>
      <xdr:col>14</xdr:col>
      <xdr:colOff>79375</xdr:colOff>
      <xdr:row>106</xdr:row>
      <xdr:rowOff>1270</xdr:rowOff>
    </xdr:to>
    <xdr:sp macro="" textlink="">
      <xdr:nvSpPr>
        <xdr:cNvPr id="343" name="円/楕円 342"/>
        <xdr:cNvSpPr/>
      </xdr:nvSpPr>
      <xdr:spPr>
        <a:xfrm>
          <a:off x="958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163847</xdr:rowOff>
    </xdr:from>
    <xdr:ext cx="469744" cy="259045"/>
    <xdr:sp macro="" textlink="">
      <xdr:nvSpPr>
        <xdr:cNvPr id="344" name="n_1mainValue【市民会館】&#10;一人当たり面積"/>
        <xdr:cNvSpPr txBox="1"/>
      </xdr:nvSpPr>
      <xdr:spPr>
        <a:xfrm>
          <a:off x="9391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3" name="テキスト ボックス 36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5" name="テキスト ボックス 3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367" name="直線コネクタ 366"/>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368"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369" name="直線コネクタ 368"/>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370"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71" name="直線コネクタ 370"/>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372"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73" name="フローチャート : 判断 372"/>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374" name="フローチャート : 判断 373"/>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86123</xdr:rowOff>
    </xdr:from>
    <xdr:ext cx="405111" cy="259045"/>
    <xdr:sp macro="" textlink="">
      <xdr:nvSpPr>
        <xdr:cNvPr id="375" name="n_1aveValue【一般廃棄物処理施設】&#10;有形固定資産減価償却率"/>
        <xdr:cNvSpPr txBox="1"/>
      </xdr:nvSpPr>
      <xdr:spPr>
        <a:xfrm>
          <a:off x="15266043"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125984</xdr:rowOff>
    </xdr:from>
    <xdr:to>
      <xdr:col>22</xdr:col>
      <xdr:colOff>415925</xdr:colOff>
      <xdr:row>37</xdr:row>
      <xdr:rowOff>56134</xdr:rowOff>
    </xdr:to>
    <xdr:sp macro="" textlink="">
      <xdr:nvSpPr>
        <xdr:cNvPr id="381" name="円/楕円 380"/>
        <xdr:cNvSpPr/>
      </xdr:nvSpPr>
      <xdr:spPr>
        <a:xfrm>
          <a:off x="15430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72661</xdr:rowOff>
    </xdr:from>
    <xdr:ext cx="405111" cy="259045"/>
    <xdr:sp macro="" textlink="">
      <xdr:nvSpPr>
        <xdr:cNvPr id="382" name="n_1mainValue【一般廃棄物処理施設】&#10;有形固定資産減価償却率"/>
        <xdr:cNvSpPr txBox="1"/>
      </xdr:nvSpPr>
      <xdr:spPr>
        <a:xfrm>
          <a:off x="15266043"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4" name="テキスト ボックス 39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96" name="テキスト ボックス 39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98" name="テキスト ボックス 39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0" name="テキスト ボックス 39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2" name="テキスト ボックス 4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404" name="直線コネクタ 403"/>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405"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406" name="直線コネクタ 405"/>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407"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408" name="直線コネクタ 407"/>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409"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410" name="フローチャート : 判断 409"/>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411" name="フローチャート : 判断 410"/>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95253</xdr:rowOff>
    </xdr:from>
    <xdr:ext cx="599010" cy="259045"/>
    <xdr:sp macro="" textlink="">
      <xdr:nvSpPr>
        <xdr:cNvPr id="412" name="n_1aveValue【一般廃棄物処理施設】&#10;一人当たり有形固定資産（償却資産）額"/>
        <xdr:cNvSpPr txBox="1"/>
      </xdr:nvSpPr>
      <xdr:spPr>
        <a:xfrm>
          <a:off x="21011094" y="66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46509</xdr:rowOff>
    </xdr:from>
    <xdr:to>
      <xdr:col>31</xdr:col>
      <xdr:colOff>85725</xdr:colOff>
      <xdr:row>36</xdr:row>
      <xdr:rowOff>148109</xdr:rowOff>
    </xdr:to>
    <xdr:sp macro="" textlink="">
      <xdr:nvSpPr>
        <xdr:cNvPr id="418" name="円/楕円 417"/>
        <xdr:cNvSpPr/>
      </xdr:nvSpPr>
      <xdr:spPr>
        <a:xfrm>
          <a:off x="21272500" y="621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164636</xdr:rowOff>
    </xdr:from>
    <xdr:ext cx="599010" cy="259045"/>
    <xdr:sp macro="" textlink="">
      <xdr:nvSpPr>
        <xdr:cNvPr id="419" name="n_1mainValue【一般廃棄物処理施設】&#10;一人当たり有形固定資産（償却資産）額"/>
        <xdr:cNvSpPr txBox="1"/>
      </xdr:nvSpPr>
      <xdr:spPr>
        <a:xfrm>
          <a:off x="21011094" y="599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1" name="直線コネクタ 4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2" name="テキスト ボックス 4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3" name="直線コネクタ 4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4" name="テキスト ボックス 4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5" name="直線コネクタ 4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6" name="テキスト ボックス 4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7" name="直線コネクタ 4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8" name="テキスト ボックス 4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442" name="直線コネクタ 441"/>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43"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44" name="直線コネクタ 44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445"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446" name="直線コネクタ 445"/>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447"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448" name="フローチャート : 判断 447"/>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449" name="フローチャート : 判断 448"/>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450"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456" name="円/楕円 455"/>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41927</xdr:rowOff>
    </xdr:from>
    <xdr:ext cx="405111" cy="259045"/>
    <xdr:sp macro="" textlink="">
      <xdr:nvSpPr>
        <xdr:cNvPr id="457" name="n_1mainValue【保健センター・保健所】&#10;有形固定資産減価償却率"/>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68" name="直線コネクタ 4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9" name="テキスト ボックス 4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0" name="直線コネクタ 4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1" name="テキスト ボックス 4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2" name="直線コネクタ 4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3" name="テキスト ボックス 4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4" name="直線コネクタ 4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5" name="テキスト ボックス 4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6" name="直線コネクタ 4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7" name="テキスト ボックス 4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8" name="直線コネクタ 4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9" name="テキスト ボックス 4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83" name="直線コネクタ 482"/>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84"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85" name="直線コネクタ 48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86"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87" name="直線コネクタ 486"/>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88"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89" name="フローチャート : 判断 488"/>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90" name="フローチャート : 判断 489"/>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491"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128815</xdr:rowOff>
    </xdr:from>
    <xdr:to>
      <xdr:col>31</xdr:col>
      <xdr:colOff>85725</xdr:colOff>
      <xdr:row>61</xdr:row>
      <xdr:rowOff>58965</xdr:rowOff>
    </xdr:to>
    <xdr:sp macro="" textlink="">
      <xdr:nvSpPr>
        <xdr:cNvPr id="497" name="円/楕円 496"/>
        <xdr:cNvSpPr/>
      </xdr:nvSpPr>
      <xdr:spPr>
        <a:xfrm>
          <a:off x="2127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75492</xdr:rowOff>
    </xdr:from>
    <xdr:ext cx="469744" cy="259045"/>
    <xdr:sp macro="" textlink="">
      <xdr:nvSpPr>
        <xdr:cNvPr id="498" name="n_1mainValue【保健センター・保健所】&#10;一人当たり面積"/>
        <xdr:cNvSpPr txBox="1"/>
      </xdr:nvSpPr>
      <xdr:spPr>
        <a:xfrm>
          <a:off x="21075727" y="1019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39" name="直線コネクタ 538"/>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40"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41" name="直線コネクタ 540"/>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42"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43" name="直線コネクタ 54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44"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45" name="フローチャート : 判断 544"/>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46" name="フローチャート : 判断 545"/>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547"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63500</xdr:rowOff>
    </xdr:from>
    <xdr:to>
      <xdr:col>22</xdr:col>
      <xdr:colOff>415925</xdr:colOff>
      <xdr:row>106</xdr:row>
      <xdr:rowOff>165100</xdr:rowOff>
    </xdr:to>
    <xdr:sp macro="" textlink="">
      <xdr:nvSpPr>
        <xdr:cNvPr id="553" name="円/楕円 552"/>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156227</xdr:rowOff>
    </xdr:from>
    <xdr:ext cx="405111" cy="259045"/>
    <xdr:sp macro="" textlink="">
      <xdr:nvSpPr>
        <xdr:cNvPr id="554" name="n_1mainValue【庁舎】&#10;有形固定資産減価償却率"/>
        <xdr:cNvSpPr txBox="1"/>
      </xdr:nvSpPr>
      <xdr:spPr>
        <a:xfrm>
          <a:off x="15266043"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5" name="テキスト ボックス 5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6" name="直線コネクタ 5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7" name="テキスト ボックス 5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8" name="直線コネクタ 5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9" name="テキスト ボックス 5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0" name="直線コネクタ 5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1" name="テキスト ボックス 5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2" name="直線コネクタ 5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3" name="テキスト ボックス 5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4" name="直線コネクタ 5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5" name="テキスト ボックス 5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6" name="直線コネクタ 5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7" name="テキスト ボックス 5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81" name="直線コネクタ 580"/>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82"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83" name="直線コネクタ 582"/>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84"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85" name="直線コネクタ 584"/>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86"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87" name="フローチャート : 判断 586"/>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8" name="フローチャート : 判断 58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89"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54792</xdr:rowOff>
    </xdr:from>
    <xdr:to>
      <xdr:col>31</xdr:col>
      <xdr:colOff>85725</xdr:colOff>
      <xdr:row>104</xdr:row>
      <xdr:rowOff>156392</xdr:rowOff>
    </xdr:to>
    <xdr:sp macro="" textlink="">
      <xdr:nvSpPr>
        <xdr:cNvPr id="595" name="円/楕円 594"/>
        <xdr:cNvSpPr/>
      </xdr:nvSpPr>
      <xdr:spPr>
        <a:xfrm>
          <a:off x="21272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1469</xdr:rowOff>
    </xdr:from>
    <xdr:ext cx="469744" cy="259045"/>
    <xdr:sp macro="" textlink="">
      <xdr:nvSpPr>
        <xdr:cNvPr id="596" name="n_1mainValue【庁舎】&#10;一人当たり面積"/>
        <xdr:cNvSpPr txBox="1"/>
      </xdr:nvSpPr>
      <xdr:spPr>
        <a:xfrm>
          <a:off x="210757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年度において、類似団体と比較して有形固定資産減価償却率が特に高くなっている施設は、市民会館が</a:t>
          </a:r>
          <a:r>
            <a:rPr kumimoji="1" lang="en-US" altLang="ja-JP" sz="1300">
              <a:latin typeface="ＭＳ Ｐゴシック"/>
            </a:rPr>
            <a:t>59.9</a:t>
          </a:r>
          <a:r>
            <a:rPr kumimoji="1" lang="ja-JP" altLang="en-US" sz="1300">
              <a:latin typeface="ＭＳ Ｐゴシック"/>
            </a:rPr>
            <a:t>％、一般廃棄物処理施設が</a:t>
          </a:r>
          <a:r>
            <a:rPr kumimoji="1" lang="en-US" altLang="ja-JP" sz="1300">
              <a:latin typeface="ＭＳ Ｐゴシック"/>
            </a:rPr>
            <a:t>67.8</a:t>
          </a:r>
          <a:r>
            <a:rPr kumimoji="1" lang="ja-JP" altLang="en-US" sz="1300">
              <a:latin typeface="ＭＳ Ｐゴシック"/>
            </a:rPr>
            <a:t>％であり、特に低くなっている施設は、図書館が</a:t>
          </a:r>
          <a:r>
            <a:rPr kumimoji="1" lang="en-US" altLang="ja-JP" sz="1300">
              <a:latin typeface="ＭＳ Ｐゴシック"/>
            </a:rPr>
            <a:t>34.0</a:t>
          </a:r>
          <a:r>
            <a:rPr kumimoji="1" lang="ja-JP" altLang="en-US" sz="1300">
              <a:latin typeface="ＭＳ Ｐゴシック"/>
            </a:rPr>
            <a:t>％、体育館・プールが</a:t>
          </a:r>
          <a:r>
            <a:rPr kumimoji="1" lang="en-US" altLang="ja-JP" sz="1300">
              <a:latin typeface="ＭＳ Ｐゴシック"/>
            </a:rPr>
            <a:t>36.3</a:t>
          </a:r>
          <a:r>
            <a:rPr kumimoji="1" lang="ja-JP" altLang="en-US" sz="1300">
              <a:latin typeface="ＭＳ Ｐゴシック"/>
            </a:rPr>
            <a:t>％、庁舎が</a:t>
          </a:r>
          <a:r>
            <a:rPr kumimoji="1" lang="en-US" altLang="ja-JP" sz="1300">
              <a:latin typeface="ＭＳ Ｐゴシック"/>
            </a:rPr>
            <a:t>40.0</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　各施設、公共施設等総合管理計画に基づき、老朽化対策を行っていくが、庁舎、保健センター・保健所、福祉施設、図書館、一般廃棄物処理施設はそれぞれ</a:t>
          </a:r>
          <a:r>
            <a:rPr kumimoji="1" lang="en-US" altLang="ja-JP" sz="1300">
              <a:latin typeface="ＭＳ Ｐゴシック"/>
            </a:rPr>
            <a:t>1</a:t>
          </a:r>
          <a:r>
            <a:rPr kumimoji="1" lang="ja-JP" altLang="en-US" sz="1300">
              <a:latin typeface="ＭＳ Ｐゴシック"/>
            </a:rPr>
            <a:t>施設しかないため、人口動向等を踏まえ、必要に応じて適正規模の検証を行っていく。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9,907
9,852
271.37
8,130,650
7,567,229
386,398
4,129,519
6,712,519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比較して</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の改善</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基準財政需要額は前年度並みであったが、基準財政収入額においては、</a:t>
          </a:r>
          <a:r>
            <a:rPr kumimoji="1" lang="ja-JP" altLang="ja-JP" sz="1100">
              <a:solidFill>
                <a:schemeClr val="dk1"/>
              </a:solidFill>
              <a:effectLst/>
              <a:latin typeface="+mn-lt"/>
              <a:ea typeface="+mn-ea"/>
              <a:cs typeface="+mn-cs"/>
            </a:rPr>
            <a:t>前年度に引き続き、自然エネルギーを活用した発電施設の増加に伴う固定資産税（償却資産）の伸びが顕著であ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、単年の財政力指数</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0.321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なり、改善された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年度以降も自然エネルギーを活用した施設の増加が見込まれており、基準財政需要額が同水準で移行すると仮定した場合、財政力指数の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改善が期待できる。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146050</xdr:rowOff>
    </xdr:to>
    <xdr:cxnSp macro="">
      <xdr:nvCxnSpPr>
        <xdr:cNvPr id="69" name="直線コネクタ 68"/>
        <xdr:cNvCxnSpPr/>
      </xdr:nvCxnSpPr>
      <xdr:spPr>
        <a:xfrm flipV="1">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146050</xdr:rowOff>
    </xdr:to>
    <xdr:cxnSp macro="">
      <xdr:nvCxnSpPr>
        <xdr:cNvPr id="78" name="直線コネクタ 77"/>
        <xdr:cNvCxnSpPr/>
      </xdr:nvCxnSpPr>
      <xdr:spPr>
        <a:xfrm>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2" name="テキスト ボックス 81"/>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77305</xdr:rowOff>
    </xdr:from>
    <xdr:ext cx="762000" cy="259045"/>
    <xdr:sp macro="" textlink="">
      <xdr:nvSpPr>
        <xdr:cNvPr id="89" name="財政力該当値テキスト"/>
        <xdr:cNvSpPr txBox="1"/>
      </xdr:nvSpPr>
      <xdr:spPr>
        <a:xfrm>
          <a:off x="50419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4" name="円/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7" name="テキスト ボックス 96"/>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前年度に比較して</a:t>
          </a:r>
          <a:r>
            <a:rPr kumimoji="1" lang="en-US" altLang="ja-JP" sz="1100">
              <a:latin typeface="ＭＳ Ｐゴシック"/>
            </a:rPr>
            <a:t>1.9</a:t>
          </a:r>
          <a:r>
            <a:rPr kumimoji="1" lang="ja-JP" altLang="en-US" sz="1100">
              <a:latin typeface="ＭＳ Ｐゴシック"/>
            </a:rPr>
            <a:t>ポイントの悪化、類似団体に比較して</a:t>
          </a:r>
          <a:r>
            <a:rPr kumimoji="1" lang="en-US" altLang="ja-JP" sz="1100">
              <a:latin typeface="ＭＳ Ｐゴシック"/>
            </a:rPr>
            <a:t>2.5</a:t>
          </a:r>
          <a:r>
            <a:rPr kumimoji="1" lang="ja-JP" altLang="en-US" sz="1100">
              <a:latin typeface="ＭＳ Ｐゴシック"/>
            </a:rPr>
            <a:t>ポイント高い結果となった。悪化した主な要因としては、普通交付税及び臨時財政対策債を含む経常一般財源の大幅減及び大型ハード事業（統合中学校建設事業）に係る償還開始に伴う公債費の増加等による経常経費充当一般財源の大幅増が挙げられる。</a:t>
          </a:r>
        </a:p>
        <a:p>
          <a:endParaRPr kumimoji="1" lang="ja-JP" altLang="en-US" sz="1100">
            <a:latin typeface="ＭＳ Ｐゴシック"/>
          </a:endParaRPr>
        </a:p>
        <a:p>
          <a:r>
            <a:rPr kumimoji="1" lang="ja-JP" altLang="en-US" sz="1100">
              <a:latin typeface="ＭＳ Ｐゴシック"/>
            </a:rPr>
            <a:t>　今後についても、各種ハード事業実施に伴う公債費の増、各種システムの保守委託に伴う物件費の増が見込まれており、更なる悪化が懸念される。よって、経常経費充当一般財源の大半を占める人件費についても、定員管理等に則り、総人件費の抑制を図るとともに、自律推進計画に基づき徹底した歳出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90170</xdr:rowOff>
    </xdr:to>
    <xdr:cxnSp macro="">
      <xdr:nvCxnSpPr>
        <xdr:cNvPr id="130" name="直線コネクタ 129"/>
        <xdr:cNvCxnSpPr/>
      </xdr:nvCxnSpPr>
      <xdr:spPr>
        <a:xfrm>
          <a:off x="4114800" y="1079982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64</xdr:row>
      <xdr:rowOff>10414</xdr:rowOff>
    </xdr:to>
    <xdr:cxnSp macro="">
      <xdr:nvCxnSpPr>
        <xdr:cNvPr id="133" name="直線コネクタ 132"/>
        <xdr:cNvCxnSpPr/>
      </xdr:nvCxnSpPr>
      <xdr:spPr>
        <a:xfrm flipV="1">
          <a:off x="3225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64</xdr:row>
      <xdr:rowOff>10414</xdr:rowOff>
    </xdr:to>
    <xdr:cxnSp macro="">
      <xdr:nvCxnSpPr>
        <xdr:cNvPr id="136" name="直線コネクタ 135"/>
        <xdr:cNvCxnSpPr/>
      </xdr:nvCxnSpPr>
      <xdr:spPr>
        <a:xfrm>
          <a:off x="2336800" y="108336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8" name="テキスト ボックス 137"/>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63</xdr:row>
      <xdr:rowOff>80518</xdr:rowOff>
    </xdr:to>
    <xdr:cxnSp macro="">
      <xdr:nvCxnSpPr>
        <xdr:cNvPr id="139" name="直線コネクタ 138"/>
        <xdr:cNvCxnSpPr/>
      </xdr:nvCxnSpPr>
      <xdr:spPr>
        <a:xfrm flipV="1">
          <a:off x="1447800" y="1083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1" name="テキスト ボックス 140"/>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3" name="テキスト ボックス 142"/>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9" name="円/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0"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119126</xdr:rowOff>
    </xdr:from>
    <xdr:to>
      <xdr:col>6</xdr:col>
      <xdr:colOff>50800</xdr:colOff>
      <xdr:row>63</xdr:row>
      <xdr:rowOff>49276</xdr:rowOff>
    </xdr:to>
    <xdr:sp macro="" textlink="">
      <xdr:nvSpPr>
        <xdr:cNvPr id="151" name="円/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34053</xdr:rowOff>
    </xdr:from>
    <xdr:ext cx="736600" cy="259045"/>
    <xdr:sp macro="" textlink="">
      <xdr:nvSpPr>
        <xdr:cNvPr id="152" name="テキスト ボックス 151"/>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3" name="円/楕円 152"/>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4" name="テキスト ボックス 153"/>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5" name="円/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67835</xdr:rowOff>
    </xdr:from>
    <xdr:ext cx="762000" cy="259045"/>
    <xdr:sp macro="" textlink="">
      <xdr:nvSpPr>
        <xdr:cNvPr id="156" name="テキスト ボックス 155"/>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29718</xdr:rowOff>
    </xdr:from>
    <xdr:to>
      <xdr:col>2</xdr:col>
      <xdr:colOff>127000</xdr:colOff>
      <xdr:row>63</xdr:row>
      <xdr:rowOff>131318</xdr:rowOff>
    </xdr:to>
    <xdr:sp macro="" textlink="">
      <xdr:nvSpPr>
        <xdr:cNvPr id="157" name="円/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116095</xdr:rowOff>
    </xdr:from>
    <xdr:ext cx="762000" cy="259045"/>
    <xdr:sp macro="" textlink="">
      <xdr:nvSpPr>
        <xdr:cNvPr id="158" name="テキスト ボックス 157"/>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[267,936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23,945</a:t>
          </a:r>
          <a:r>
            <a:rPr kumimoji="1" lang="ja-JP" altLang="ja-JP" sz="1100">
              <a:solidFill>
                <a:schemeClr val="dk1"/>
              </a:solidFill>
              <a:effectLst/>
              <a:latin typeface="+mn-lt"/>
              <a:ea typeface="+mn-ea"/>
              <a:cs typeface="+mn-cs"/>
            </a:rPr>
            <a:t>円の増額した。増加した主な要因としては、</a:t>
          </a:r>
          <a:r>
            <a:rPr kumimoji="1" lang="ja-JP" altLang="en-US" sz="1100">
              <a:solidFill>
                <a:schemeClr val="dk1"/>
              </a:solidFill>
              <a:effectLst/>
              <a:latin typeface="+mn-lt"/>
              <a:ea typeface="+mn-ea"/>
              <a:cs typeface="+mn-cs"/>
            </a:rPr>
            <a:t>総合こども園開園に伴い園児通園バス運行委託事業の増加、子育て環境の充実として、臨時、代替保育教諭等の賃金の増加や、地方創生加速化交付金事業の実施に伴う増加が主な要因である。</a:t>
          </a:r>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今後については、人件費は定員管理等に則り、総人件費の抑制を図るとともに、自律推進計画に基づいた歳出削減に努める。物件費についても、中学校スクールバス・園児</a:t>
          </a:r>
          <a:r>
            <a:rPr kumimoji="1" lang="ja-JP" altLang="en-US" sz="1100">
              <a:solidFill>
                <a:schemeClr val="dk1"/>
              </a:solidFill>
              <a:effectLst/>
              <a:latin typeface="+mn-lt"/>
              <a:ea typeface="+mn-ea"/>
              <a:cs typeface="+mn-cs"/>
            </a:rPr>
            <a:t>通園</a:t>
          </a:r>
          <a:r>
            <a:rPr kumimoji="1" lang="ja-JP" altLang="ja-JP" sz="1100">
              <a:solidFill>
                <a:schemeClr val="dk1"/>
              </a:solidFill>
              <a:effectLst/>
              <a:latin typeface="+mn-lt"/>
              <a:ea typeface="+mn-ea"/>
              <a:cs typeface="+mn-cs"/>
            </a:rPr>
            <a:t>バスの運行委託及び電算システムの保守委託等が発生してくるので、事業の見直しを行うとともに徹底した歳出削減に努める。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149400</xdr:rowOff>
    </xdr:from>
    <xdr:to>
      <xdr:col>7</xdr:col>
      <xdr:colOff>152400</xdr:colOff>
      <xdr:row>84</xdr:row>
      <xdr:rowOff>74250</xdr:rowOff>
    </xdr:to>
    <xdr:cxnSp macro="">
      <xdr:nvCxnSpPr>
        <xdr:cNvPr id="193" name="直線コネクタ 192"/>
        <xdr:cNvCxnSpPr/>
      </xdr:nvCxnSpPr>
      <xdr:spPr>
        <a:xfrm>
          <a:off x="4114800" y="14379750"/>
          <a:ext cx="838200" cy="9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103332</xdr:rowOff>
    </xdr:from>
    <xdr:to>
      <xdr:col>6</xdr:col>
      <xdr:colOff>0</xdr:colOff>
      <xdr:row>83</xdr:row>
      <xdr:rowOff>149400</xdr:rowOff>
    </xdr:to>
    <xdr:cxnSp macro="">
      <xdr:nvCxnSpPr>
        <xdr:cNvPr id="196" name="直線コネクタ 195"/>
        <xdr:cNvCxnSpPr/>
      </xdr:nvCxnSpPr>
      <xdr:spPr>
        <a:xfrm>
          <a:off x="3225800" y="14333682"/>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58032</xdr:rowOff>
    </xdr:from>
    <xdr:to>
      <xdr:col>4</xdr:col>
      <xdr:colOff>482600</xdr:colOff>
      <xdr:row>83</xdr:row>
      <xdr:rowOff>103332</xdr:rowOff>
    </xdr:to>
    <xdr:cxnSp macro="">
      <xdr:nvCxnSpPr>
        <xdr:cNvPr id="199" name="直線コネクタ 198"/>
        <xdr:cNvCxnSpPr/>
      </xdr:nvCxnSpPr>
      <xdr:spPr>
        <a:xfrm>
          <a:off x="2336800" y="14288382"/>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40695</xdr:rowOff>
    </xdr:from>
    <xdr:to>
      <xdr:col>3</xdr:col>
      <xdr:colOff>279400</xdr:colOff>
      <xdr:row>83</xdr:row>
      <xdr:rowOff>58032</xdr:rowOff>
    </xdr:to>
    <xdr:cxnSp macro="">
      <xdr:nvCxnSpPr>
        <xdr:cNvPr id="202" name="直線コネクタ 201"/>
        <xdr:cNvCxnSpPr/>
      </xdr:nvCxnSpPr>
      <xdr:spPr>
        <a:xfrm>
          <a:off x="1447800" y="14271045"/>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23450</xdr:rowOff>
    </xdr:from>
    <xdr:to>
      <xdr:col>7</xdr:col>
      <xdr:colOff>203200</xdr:colOff>
      <xdr:row>84</xdr:row>
      <xdr:rowOff>125050</xdr:rowOff>
    </xdr:to>
    <xdr:sp macro="" textlink="">
      <xdr:nvSpPr>
        <xdr:cNvPr id="212" name="円/楕円 211"/>
        <xdr:cNvSpPr/>
      </xdr:nvSpPr>
      <xdr:spPr>
        <a:xfrm>
          <a:off x="4902200" y="144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39977</xdr:rowOff>
    </xdr:from>
    <xdr:ext cx="762000" cy="259045"/>
    <xdr:sp macro="" textlink="">
      <xdr:nvSpPr>
        <xdr:cNvPr id="213" name="人件費・物件費等の状況該当値テキスト"/>
        <xdr:cNvSpPr txBox="1"/>
      </xdr:nvSpPr>
      <xdr:spPr>
        <a:xfrm>
          <a:off x="5041900" y="142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267,936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98600</xdr:rowOff>
    </xdr:from>
    <xdr:to>
      <xdr:col>6</xdr:col>
      <xdr:colOff>50800</xdr:colOff>
      <xdr:row>84</xdr:row>
      <xdr:rowOff>28750</xdr:rowOff>
    </xdr:to>
    <xdr:sp macro="" textlink="">
      <xdr:nvSpPr>
        <xdr:cNvPr id="214" name="円/楕円 213"/>
        <xdr:cNvSpPr/>
      </xdr:nvSpPr>
      <xdr:spPr>
        <a:xfrm>
          <a:off x="4064000" y="14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38927</xdr:rowOff>
    </xdr:from>
    <xdr:ext cx="736600" cy="259045"/>
    <xdr:sp macro="" textlink="">
      <xdr:nvSpPr>
        <xdr:cNvPr id="215" name="テキスト ボックス 214"/>
        <xdr:cNvSpPr txBox="1"/>
      </xdr:nvSpPr>
      <xdr:spPr>
        <a:xfrm>
          <a:off x="3733800" y="1409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243,991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52532</xdr:rowOff>
    </xdr:from>
    <xdr:to>
      <xdr:col>4</xdr:col>
      <xdr:colOff>533400</xdr:colOff>
      <xdr:row>83</xdr:row>
      <xdr:rowOff>154132</xdr:rowOff>
    </xdr:to>
    <xdr:sp macro="" textlink="">
      <xdr:nvSpPr>
        <xdr:cNvPr id="216" name="円/楕円 215"/>
        <xdr:cNvSpPr/>
      </xdr:nvSpPr>
      <xdr:spPr>
        <a:xfrm>
          <a:off x="3175000" y="142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138909</xdr:rowOff>
    </xdr:from>
    <xdr:ext cx="762000" cy="259045"/>
    <xdr:sp macro="" textlink="">
      <xdr:nvSpPr>
        <xdr:cNvPr id="217" name="テキスト ボックス 216"/>
        <xdr:cNvSpPr txBox="1"/>
      </xdr:nvSpPr>
      <xdr:spPr>
        <a:xfrm>
          <a:off x="2844800" y="143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232,536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7232</xdr:rowOff>
    </xdr:from>
    <xdr:to>
      <xdr:col>3</xdr:col>
      <xdr:colOff>330200</xdr:colOff>
      <xdr:row>83</xdr:row>
      <xdr:rowOff>108832</xdr:rowOff>
    </xdr:to>
    <xdr:sp macro="" textlink="">
      <xdr:nvSpPr>
        <xdr:cNvPr id="218" name="円/楕円 217"/>
        <xdr:cNvSpPr/>
      </xdr:nvSpPr>
      <xdr:spPr>
        <a:xfrm>
          <a:off x="2286000" y="1423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93609</xdr:rowOff>
    </xdr:from>
    <xdr:ext cx="762000" cy="259045"/>
    <xdr:sp macro="" textlink="">
      <xdr:nvSpPr>
        <xdr:cNvPr id="219" name="テキスト ボックス 218"/>
        <xdr:cNvSpPr txBox="1"/>
      </xdr:nvSpPr>
      <xdr:spPr>
        <a:xfrm>
          <a:off x="1955800" y="14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161345</xdr:rowOff>
    </xdr:from>
    <xdr:to>
      <xdr:col>2</xdr:col>
      <xdr:colOff>127000</xdr:colOff>
      <xdr:row>83</xdr:row>
      <xdr:rowOff>91495</xdr:rowOff>
    </xdr:to>
    <xdr:sp macro="" textlink="">
      <xdr:nvSpPr>
        <xdr:cNvPr id="220" name="円/楕円 219"/>
        <xdr:cNvSpPr/>
      </xdr:nvSpPr>
      <xdr:spPr>
        <a:xfrm>
          <a:off x="1397000" y="142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76272</xdr:rowOff>
    </xdr:from>
    <xdr:ext cx="762000" cy="259045"/>
    <xdr:sp macro="" textlink="">
      <xdr:nvSpPr>
        <xdr:cNvPr id="221" name="テキスト ボックス 220"/>
        <xdr:cNvSpPr txBox="1"/>
      </xdr:nvSpPr>
      <xdr:spPr>
        <a:xfrm>
          <a:off x="1066800" y="1430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したものの、類似団体に比較して</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状況にあり、類似団体内でも下位となった。年齢構成上の問題もあるが、給与費のカット及び給与構造の中長期的な抜本改革に取り組み、その是正を図る。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140208</xdr:rowOff>
    </xdr:to>
    <xdr:cxnSp macro="">
      <xdr:nvCxnSpPr>
        <xdr:cNvPr id="253" name="直線コネクタ 252"/>
        <xdr:cNvCxnSpPr/>
      </xdr:nvCxnSpPr>
      <xdr:spPr>
        <a:xfrm flipV="1">
          <a:off x="16179800" y="148221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86</xdr:row>
      <xdr:rowOff>140208</xdr:rowOff>
    </xdr:to>
    <xdr:cxnSp macro="">
      <xdr:nvCxnSpPr>
        <xdr:cNvPr id="256" name="直線コネクタ 255"/>
        <xdr:cNvCxnSpPr/>
      </xdr:nvCxnSpPr>
      <xdr:spPr>
        <a:xfrm>
          <a:off x="15290800" y="1481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86</xdr:row>
      <xdr:rowOff>72644</xdr:rowOff>
    </xdr:to>
    <xdr:cxnSp macro="">
      <xdr:nvCxnSpPr>
        <xdr:cNvPr id="259" name="直線コネクタ 258"/>
        <xdr:cNvCxnSpPr/>
      </xdr:nvCxnSpPr>
      <xdr:spPr>
        <a:xfrm>
          <a:off x="14401800" y="1478356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60" name="フローチャート : 判断 259"/>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61" name="テキスト ボックス 260"/>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88</xdr:row>
      <xdr:rowOff>154432</xdr:rowOff>
    </xdr:to>
    <xdr:cxnSp macro="">
      <xdr:nvCxnSpPr>
        <xdr:cNvPr id="262" name="直線コネクタ 261"/>
        <xdr:cNvCxnSpPr/>
      </xdr:nvCxnSpPr>
      <xdr:spPr>
        <a:xfrm flipV="1">
          <a:off x="13512800" y="1478356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142748</xdr:rowOff>
    </xdr:from>
    <xdr:to>
      <xdr:col>21</xdr:col>
      <xdr:colOff>50800</xdr:colOff>
      <xdr:row>85</xdr:row>
      <xdr:rowOff>72898</xdr:rowOff>
    </xdr:to>
    <xdr:sp macro="" textlink="">
      <xdr:nvSpPr>
        <xdr:cNvPr id="263" name="フローチャート : 判断 262"/>
        <xdr:cNvSpPr/>
      </xdr:nvSpPr>
      <xdr:spPr>
        <a:xfrm>
          <a:off x="14351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83075</xdr:rowOff>
    </xdr:from>
    <xdr:ext cx="762000" cy="259045"/>
    <xdr:sp macro="" textlink="">
      <xdr:nvSpPr>
        <xdr:cNvPr id="264" name="テキスト ボックス 263"/>
        <xdr:cNvSpPr txBox="1"/>
      </xdr:nvSpPr>
      <xdr:spPr>
        <a:xfrm>
          <a:off x="14020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5" name="フローチャート : 判断 264"/>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6" name="テキスト ボックス 265"/>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3"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4" name="円/楕円 273"/>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4335</xdr:rowOff>
    </xdr:from>
    <xdr:ext cx="736600" cy="259045"/>
    <xdr:sp macro="" textlink="">
      <xdr:nvSpPr>
        <xdr:cNvPr id="275" name="テキスト ボックス 274"/>
        <xdr:cNvSpPr txBox="1"/>
      </xdr:nvSpPr>
      <xdr:spPr>
        <a:xfrm>
          <a:off x="15798800" y="1492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21844</xdr:rowOff>
    </xdr:from>
    <xdr:to>
      <xdr:col>22</xdr:col>
      <xdr:colOff>254000</xdr:colOff>
      <xdr:row>86</xdr:row>
      <xdr:rowOff>123444</xdr:rowOff>
    </xdr:to>
    <xdr:sp macro="" textlink="">
      <xdr:nvSpPr>
        <xdr:cNvPr id="276" name="円/楕円 275"/>
        <xdr:cNvSpPr/>
      </xdr:nvSpPr>
      <xdr:spPr>
        <a:xfrm>
          <a:off x="15240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108221</xdr:rowOff>
    </xdr:from>
    <xdr:ext cx="762000" cy="259045"/>
    <xdr:sp macro="" textlink="">
      <xdr:nvSpPr>
        <xdr:cNvPr id="277" name="テキスト ボックス 276"/>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159513</xdr:rowOff>
    </xdr:from>
    <xdr:to>
      <xdr:col>21</xdr:col>
      <xdr:colOff>50800</xdr:colOff>
      <xdr:row>86</xdr:row>
      <xdr:rowOff>89663</xdr:rowOff>
    </xdr:to>
    <xdr:sp macro="" textlink="">
      <xdr:nvSpPr>
        <xdr:cNvPr id="278" name="円/楕円 277"/>
        <xdr:cNvSpPr/>
      </xdr:nvSpPr>
      <xdr:spPr>
        <a:xfrm>
          <a:off x="14351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74440</xdr:rowOff>
    </xdr:from>
    <xdr:ext cx="762000" cy="259045"/>
    <xdr:sp macro="" textlink="">
      <xdr:nvSpPr>
        <xdr:cNvPr id="279" name="テキスト ボックス 278"/>
        <xdr:cNvSpPr txBox="1"/>
      </xdr:nvSpPr>
      <xdr:spPr>
        <a:xfrm>
          <a:off x="14020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80" name="円/楕円 279"/>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18559</xdr:rowOff>
    </xdr:from>
    <xdr:ext cx="762000" cy="259045"/>
    <xdr:sp macro="" textlink="">
      <xdr:nvSpPr>
        <xdr:cNvPr id="281" name="テキスト ボックス 280"/>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0.17</a:t>
          </a:r>
          <a:r>
            <a:rPr lang="ja-JP" altLang="ja-JP" sz="1100" b="0" i="0" baseline="0">
              <a:solidFill>
                <a:schemeClr val="dk1"/>
              </a:solidFill>
              <a:effectLst/>
              <a:latin typeface="+mn-lt"/>
              <a:ea typeface="+mn-ea"/>
              <a:cs typeface="+mn-cs"/>
            </a:rPr>
            <a:t>ポイント増加した。人口減少の影響もあるが、本町は面積が広いことから、こども園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、小中学校</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、公民館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と教育施設が多いこと等による行政効率が悪いことがあげられる。今後においても自律推進計画に基づき、組織機構の再編や施設の民間委託など職員数の削減に努める。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143637</xdr:rowOff>
    </xdr:from>
    <xdr:to>
      <xdr:col>24</xdr:col>
      <xdr:colOff>558800</xdr:colOff>
      <xdr:row>60</xdr:row>
      <xdr:rowOff>153892</xdr:rowOff>
    </xdr:to>
    <xdr:cxnSp macro="">
      <xdr:nvCxnSpPr>
        <xdr:cNvPr id="312" name="直線コネクタ 311"/>
        <xdr:cNvCxnSpPr/>
      </xdr:nvCxnSpPr>
      <xdr:spPr>
        <a:xfrm>
          <a:off x="16179800" y="10430637"/>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129159</xdr:rowOff>
    </xdr:from>
    <xdr:to>
      <xdr:col>23</xdr:col>
      <xdr:colOff>406400</xdr:colOff>
      <xdr:row>60</xdr:row>
      <xdr:rowOff>143637</xdr:rowOff>
    </xdr:to>
    <xdr:cxnSp macro="">
      <xdr:nvCxnSpPr>
        <xdr:cNvPr id="315" name="直線コネクタ 314"/>
        <xdr:cNvCxnSpPr/>
      </xdr:nvCxnSpPr>
      <xdr:spPr>
        <a:xfrm>
          <a:off x="15290800" y="104161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112871</xdr:rowOff>
    </xdr:from>
    <xdr:to>
      <xdr:col>22</xdr:col>
      <xdr:colOff>203200</xdr:colOff>
      <xdr:row>60</xdr:row>
      <xdr:rowOff>129159</xdr:rowOff>
    </xdr:to>
    <xdr:cxnSp macro="">
      <xdr:nvCxnSpPr>
        <xdr:cNvPr id="318" name="直線コネクタ 317"/>
        <xdr:cNvCxnSpPr/>
      </xdr:nvCxnSpPr>
      <xdr:spPr>
        <a:xfrm>
          <a:off x="14401800" y="1039987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19" name="フローチャート : 判断 318"/>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0" name="テキスト ボックス 319"/>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112871</xdr:rowOff>
    </xdr:to>
    <xdr:cxnSp macro="">
      <xdr:nvCxnSpPr>
        <xdr:cNvPr id="321" name="直線コネクタ 320"/>
        <xdr:cNvCxnSpPr/>
      </xdr:nvCxnSpPr>
      <xdr:spPr>
        <a:xfrm>
          <a:off x="13512800" y="1038479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2" name="フローチャート : 判断 321"/>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3" name="テキスト ボックス 322"/>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4" name="フローチャート : 判断 323"/>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5" name="テキスト ボックス 324"/>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103092</xdr:rowOff>
    </xdr:from>
    <xdr:to>
      <xdr:col>24</xdr:col>
      <xdr:colOff>609600</xdr:colOff>
      <xdr:row>61</xdr:row>
      <xdr:rowOff>33242</xdr:rowOff>
    </xdr:to>
    <xdr:sp macro="" textlink="">
      <xdr:nvSpPr>
        <xdr:cNvPr id="331" name="円/楕円 330"/>
        <xdr:cNvSpPr/>
      </xdr:nvSpPr>
      <xdr:spPr>
        <a:xfrm>
          <a:off x="169672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119619</xdr:rowOff>
    </xdr:from>
    <xdr:ext cx="762000" cy="259045"/>
    <xdr:sp macro="" textlink="">
      <xdr:nvSpPr>
        <xdr:cNvPr id="332" name="定員管理の状況該当値テキスト"/>
        <xdr:cNvSpPr txBox="1"/>
      </xdr:nvSpPr>
      <xdr:spPr>
        <a:xfrm>
          <a:off x="17106900" y="1023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92837</xdr:rowOff>
    </xdr:from>
    <xdr:to>
      <xdr:col>23</xdr:col>
      <xdr:colOff>457200</xdr:colOff>
      <xdr:row>61</xdr:row>
      <xdr:rowOff>22987</xdr:rowOff>
    </xdr:to>
    <xdr:sp macro="" textlink="">
      <xdr:nvSpPr>
        <xdr:cNvPr id="333" name="円/楕円 332"/>
        <xdr:cNvSpPr/>
      </xdr:nvSpPr>
      <xdr:spPr>
        <a:xfrm>
          <a:off x="16129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33164</xdr:rowOff>
    </xdr:from>
    <xdr:ext cx="736600" cy="259045"/>
    <xdr:sp macro="" textlink="">
      <xdr:nvSpPr>
        <xdr:cNvPr id="334" name="テキスト ボックス 333"/>
        <xdr:cNvSpPr txBox="1"/>
      </xdr:nvSpPr>
      <xdr:spPr>
        <a:xfrm>
          <a:off x="15798800" y="10148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78359</xdr:rowOff>
    </xdr:from>
    <xdr:to>
      <xdr:col>22</xdr:col>
      <xdr:colOff>254000</xdr:colOff>
      <xdr:row>61</xdr:row>
      <xdr:rowOff>8509</xdr:rowOff>
    </xdr:to>
    <xdr:sp macro="" textlink="">
      <xdr:nvSpPr>
        <xdr:cNvPr id="335" name="円/楕円 334"/>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164736</xdr:rowOff>
    </xdr:from>
    <xdr:ext cx="762000" cy="259045"/>
    <xdr:sp macro="" textlink="">
      <xdr:nvSpPr>
        <xdr:cNvPr id="336" name="テキスト ボックス 335"/>
        <xdr:cNvSpPr txBox="1"/>
      </xdr:nvSpPr>
      <xdr:spPr>
        <a:xfrm>
          <a:off x="14909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62071</xdr:rowOff>
    </xdr:from>
    <xdr:to>
      <xdr:col>21</xdr:col>
      <xdr:colOff>50800</xdr:colOff>
      <xdr:row>60</xdr:row>
      <xdr:rowOff>163671</xdr:rowOff>
    </xdr:to>
    <xdr:sp macro="" textlink="">
      <xdr:nvSpPr>
        <xdr:cNvPr id="337" name="円/楕円 336"/>
        <xdr:cNvSpPr/>
      </xdr:nvSpPr>
      <xdr:spPr>
        <a:xfrm>
          <a:off x="14351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148448</xdr:rowOff>
    </xdr:from>
    <xdr:ext cx="762000" cy="259045"/>
    <xdr:sp macro="" textlink="">
      <xdr:nvSpPr>
        <xdr:cNvPr id="338" name="テキスト ボックス 337"/>
        <xdr:cNvSpPr txBox="1"/>
      </xdr:nvSpPr>
      <xdr:spPr>
        <a:xfrm>
          <a:off x="14020800" y="104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39" name="円/楕円 338"/>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133367</xdr:rowOff>
    </xdr:from>
    <xdr:ext cx="762000" cy="259045"/>
    <xdr:sp macro="" textlink="">
      <xdr:nvSpPr>
        <xdr:cNvPr id="340" name="テキスト ボックス 339"/>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と同様の数値となり、</a:t>
          </a:r>
          <a:r>
            <a:rPr kumimoji="1" lang="ja-JP" altLang="ja-JP" sz="1100">
              <a:solidFill>
                <a:schemeClr val="dk1"/>
              </a:solidFill>
              <a:effectLst/>
              <a:latin typeface="+mn-lt"/>
              <a:ea typeface="+mn-ea"/>
              <a:cs typeface="+mn-cs"/>
            </a:rPr>
            <a:t>類似団体に比較して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ポイント低い結果となった。</a:t>
          </a:r>
          <a:r>
            <a:rPr lang="ja-JP" altLang="ja-JP" sz="1100" b="0" i="0" baseline="0">
              <a:solidFill>
                <a:schemeClr val="dk1"/>
              </a:solidFill>
              <a:effectLst/>
              <a:latin typeface="+mn-lt"/>
              <a:ea typeface="+mn-ea"/>
              <a:cs typeface="+mn-cs"/>
            </a:rPr>
            <a:t>これは、普通交付税に算入される</a:t>
          </a:r>
          <a:r>
            <a:rPr lang="ja-JP" altLang="en-US" sz="1100" b="0" i="0" baseline="0">
              <a:solidFill>
                <a:schemeClr val="dk1"/>
              </a:solidFill>
              <a:effectLst/>
              <a:latin typeface="+mn-lt"/>
              <a:ea typeface="+mn-ea"/>
              <a:cs typeface="+mn-cs"/>
            </a:rPr>
            <a:t>地方債</a:t>
          </a:r>
          <a:r>
            <a:rPr lang="ja-JP" altLang="ja-JP" sz="1100" b="0" i="0" baseline="0">
              <a:solidFill>
                <a:schemeClr val="dk1"/>
              </a:solidFill>
              <a:effectLst/>
              <a:latin typeface="+mn-lt"/>
              <a:ea typeface="+mn-ea"/>
              <a:cs typeface="+mn-cs"/>
            </a:rPr>
            <a:t>の割合が高く、結果として比率が全国的にも低い状況にあることに起因する。また、公債費の増は、過疎対策事業債及び臨時財政対策債の増であり、その他のものは例年並みで、今後についても急な変化はないものと見込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98044</xdr:rowOff>
    </xdr:to>
    <xdr:cxnSp macro="">
      <xdr:nvCxnSpPr>
        <xdr:cNvPr id="371" name="直線コネクタ 370"/>
        <xdr:cNvCxnSpPr/>
      </xdr:nvCxnSpPr>
      <xdr:spPr>
        <a:xfrm>
          <a:off x="16179800" y="695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40</xdr:row>
      <xdr:rowOff>131826</xdr:rowOff>
    </xdr:to>
    <xdr:cxnSp macro="">
      <xdr:nvCxnSpPr>
        <xdr:cNvPr id="374" name="直線コネクタ 373"/>
        <xdr:cNvCxnSpPr/>
      </xdr:nvCxnSpPr>
      <xdr:spPr>
        <a:xfrm flipV="1">
          <a:off x="15290800" y="69560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131826</xdr:rowOff>
    </xdr:from>
    <xdr:to>
      <xdr:col>22</xdr:col>
      <xdr:colOff>203200</xdr:colOff>
      <xdr:row>40</xdr:row>
      <xdr:rowOff>151130</xdr:rowOff>
    </xdr:to>
    <xdr:cxnSp macro="">
      <xdr:nvCxnSpPr>
        <xdr:cNvPr id="377" name="直線コネクタ 376"/>
        <xdr:cNvCxnSpPr/>
      </xdr:nvCxnSpPr>
      <xdr:spPr>
        <a:xfrm flipV="1">
          <a:off x="14401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78" name="フローチャート : 判断 377"/>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79" name="テキスト ボックス 378"/>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3810</xdr:rowOff>
    </xdr:to>
    <xdr:cxnSp macro="">
      <xdr:nvCxnSpPr>
        <xdr:cNvPr id="380" name="直線コネクタ 379"/>
        <xdr:cNvCxnSpPr/>
      </xdr:nvCxnSpPr>
      <xdr:spPr>
        <a:xfrm flipV="1">
          <a:off x="13512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1" name="フローチャート : 判断 380"/>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2" name="テキスト ボックス 381"/>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3" name="フローチャート : 判断 382"/>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4" name="テキスト ボックス 383"/>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0" name="円/楕円 389"/>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1"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392" name="円/楕円 391"/>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93" name="テキスト ボックス 392"/>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81026</xdr:rowOff>
    </xdr:from>
    <xdr:to>
      <xdr:col>22</xdr:col>
      <xdr:colOff>254000</xdr:colOff>
      <xdr:row>41</xdr:row>
      <xdr:rowOff>11176</xdr:rowOff>
    </xdr:to>
    <xdr:sp macro="" textlink="">
      <xdr:nvSpPr>
        <xdr:cNvPr id="394" name="円/楕円 393"/>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21353</xdr:rowOff>
    </xdr:from>
    <xdr:ext cx="762000" cy="259045"/>
    <xdr:sp macro="" textlink="">
      <xdr:nvSpPr>
        <xdr:cNvPr id="395" name="テキスト ボックス 394"/>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396" name="円/楕円 395"/>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7" name="テキスト ボックス 396"/>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8" name="円/楕円 39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9" name="テキスト ボックス 39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今年度も将来負担比率はマイナスとなったが、大型事業等実施の影響により、地方債残高が増加しており、今後はその抑制に努める。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11007</xdr:rowOff>
    </xdr:from>
    <xdr:to>
      <xdr:col>22</xdr:col>
      <xdr:colOff>254000</xdr:colOff>
      <xdr:row>16</xdr:row>
      <xdr:rowOff>112607</xdr:rowOff>
    </xdr:to>
    <xdr:sp macro="" textlink="">
      <xdr:nvSpPr>
        <xdr:cNvPr id="437" name="フローチャート : 判断 436"/>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38" name="テキスト ボックス 437"/>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39" name="フローチャート : 判断 438"/>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0" name="テキスト ボックス 439"/>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1" name="フローチャート : 判断 440"/>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2" name="テキスト ボックス 441"/>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9,907
9,852
271.37
8,130,650
7,567,229
386,398
4,129,519
6,712,519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類似団体と比較しても中位ではあるが、</a:t>
          </a:r>
          <a:r>
            <a:rPr kumimoji="1" lang="ja-JP" altLang="ja-JP" sz="1100">
              <a:solidFill>
                <a:schemeClr val="dk1"/>
              </a:solidFill>
              <a:effectLst/>
              <a:latin typeface="+mn-lt"/>
              <a:ea typeface="+mn-ea"/>
              <a:cs typeface="+mn-cs"/>
            </a:rPr>
            <a:t>今後について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引き続き、計画に基づく採用等により、職員数の削減及び総人件費の削減に努める。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159004</xdr:rowOff>
    </xdr:to>
    <xdr:cxnSp macro="">
      <xdr:nvCxnSpPr>
        <xdr:cNvPr id="64" name="直線コネクタ 63"/>
        <xdr:cNvCxnSpPr/>
      </xdr:nvCxnSpPr>
      <xdr:spPr>
        <a:xfrm flipV="1">
          <a:off x="3987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147574</xdr:rowOff>
    </xdr:to>
    <xdr:cxnSp macro="">
      <xdr:nvCxnSpPr>
        <xdr:cNvPr id="67" name="直線コネクタ 66"/>
        <xdr:cNvCxnSpPr/>
      </xdr:nvCxnSpPr>
      <xdr:spPr>
        <a:xfrm flipV="1">
          <a:off x="3098800" y="6331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147574</xdr:rowOff>
    </xdr:to>
    <xdr:cxnSp macro="">
      <xdr:nvCxnSpPr>
        <xdr:cNvPr id="70" name="直線コネクタ 69"/>
        <xdr:cNvCxnSpPr/>
      </xdr:nvCxnSpPr>
      <xdr:spPr>
        <a:xfrm>
          <a:off x="2209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72" name="テキスト ボックス 71"/>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83566</xdr:rowOff>
    </xdr:from>
    <xdr:to>
      <xdr:col>3</xdr:col>
      <xdr:colOff>142875</xdr:colOff>
      <xdr:row>37</xdr:row>
      <xdr:rowOff>97282</xdr:rowOff>
    </xdr:to>
    <xdr:cxnSp macro="">
      <xdr:nvCxnSpPr>
        <xdr:cNvPr id="73" name="直線コネクタ 72"/>
        <xdr:cNvCxnSpPr/>
      </xdr:nvCxnSpPr>
      <xdr:spPr>
        <a:xfrm flipV="1">
          <a:off x="1320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77" name="テキスト ボックス 76"/>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5" name="円/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9" name="円/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ポイント増加した。増加した主な要因としては、総合こども園開園に伴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園児通園バス運行委託事業の増加、待機児童対策として、臨時、代替保育教諭等の賃金の増加や、</a:t>
          </a:r>
          <a:r>
            <a:rPr kumimoji="1" lang="ja-JP" altLang="en-US" sz="1100">
              <a:solidFill>
                <a:schemeClr val="dk1"/>
              </a:solidFill>
              <a:effectLst/>
              <a:latin typeface="+mn-lt"/>
              <a:ea typeface="+mn-ea"/>
              <a:cs typeface="+mn-cs"/>
            </a:rPr>
            <a:t>インバウンド観光推進事業（地方創生加速化交付金事業）に</a:t>
          </a:r>
          <a:r>
            <a:rPr kumimoji="1" lang="ja-JP" altLang="ja-JP" sz="1100">
              <a:solidFill>
                <a:schemeClr val="dk1"/>
              </a:solidFill>
              <a:effectLst/>
              <a:latin typeface="+mn-lt"/>
              <a:ea typeface="+mn-ea"/>
              <a:cs typeface="+mn-cs"/>
            </a:rPr>
            <a:t>伴う</a:t>
          </a:r>
          <a:r>
            <a:rPr kumimoji="1" lang="ja-JP" altLang="en-US" sz="1100">
              <a:solidFill>
                <a:schemeClr val="dk1"/>
              </a:solidFill>
              <a:effectLst/>
              <a:latin typeface="+mn-lt"/>
              <a:ea typeface="+mn-ea"/>
              <a:cs typeface="+mn-cs"/>
            </a:rPr>
            <a:t>観光情報提供アプリ制作業務委託事業の</a:t>
          </a:r>
          <a:r>
            <a:rPr kumimoji="1" lang="ja-JP" altLang="ja-JP" sz="1100">
              <a:solidFill>
                <a:schemeClr val="dk1"/>
              </a:solidFill>
              <a:effectLst/>
              <a:latin typeface="+mn-lt"/>
              <a:ea typeface="+mn-ea"/>
              <a:cs typeface="+mn-cs"/>
            </a:rPr>
            <a:t>増加が主な要因である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現在、民間委託、業務の電子化等により委託料が増大しており、引き続き経常経費の削減に努める。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16510</xdr:rowOff>
    </xdr:from>
    <xdr:to>
      <xdr:col>24</xdr:col>
      <xdr:colOff>31750</xdr:colOff>
      <xdr:row>19</xdr:row>
      <xdr:rowOff>115570</xdr:rowOff>
    </xdr:to>
    <xdr:cxnSp macro="">
      <xdr:nvCxnSpPr>
        <xdr:cNvPr id="125" name="直線コネクタ 124"/>
        <xdr:cNvCxnSpPr/>
      </xdr:nvCxnSpPr>
      <xdr:spPr>
        <a:xfrm>
          <a:off x="15671800" y="3274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16510</xdr:rowOff>
    </xdr:to>
    <xdr:cxnSp macro="">
      <xdr:nvCxnSpPr>
        <xdr:cNvPr id="128" name="直線コネクタ 127"/>
        <xdr:cNvCxnSpPr/>
      </xdr:nvCxnSpPr>
      <xdr:spPr>
        <a:xfrm>
          <a:off x="14782800" y="3213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18</xdr:row>
      <xdr:rowOff>127000</xdr:rowOff>
    </xdr:to>
    <xdr:cxnSp macro="">
      <xdr:nvCxnSpPr>
        <xdr:cNvPr id="131" name="直線コネクタ 130"/>
        <xdr:cNvCxnSpPr/>
      </xdr:nvCxnSpPr>
      <xdr:spPr>
        <a:xfrm>
          <a:off x="13893800" y="3197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111760</xdr:rowOff>
    </xdr:to>
    <xdr:cxnSp macro="">
      <xdr:nvCxnSpPr>
        <xdr:cNvPr id="134" name="直線コネクタ 133"/>
        <xdr:cNvCxnSpPr/>
      </xdr:nvCxnSpPr>
      <xdr:spPr>
        <a:xfrm>
          <a:off x="13004800" y="3075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36" name="テキスト ボックス 135"/>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64770</xdr:rowOff>
    </xdr:from>
    <xdr:to>
      <xdr:col>24</xdr:col>
      <xdr:colOff>82550</xdr:colOff>
      <xdr:row>19</xdr:row>
      <xdr:rowOff>166370</xdr:rowOff>
    </xdr:to>
    <xdr:sp macro="" textlink="">
      <xdr:nvSpPr>
        <xdr:cNvPr id="144" name="円/楕円 143"/>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36847</xdr:rowOff>
    </xdr:from>
    <xdr:ext cx="762000" cy="259045"/>
    <xdr:sp macro="" textlink="">
      <xdr:nvSpPr>
        <xdr:cNvPr id="145"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46" name="円/楕円 145"/>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47" name="テキスト ボックス 146"/>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8" name="円/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50" name="円/楕円 149"/>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1" name="テキスト ボックス 150"/>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2" name="円/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と比較しても平均数値あった</a:t>
          </a:r>
          <a:r>
            <a:rPr kumimoji="1" lang="ja-JP" altLang="ja-JP" sz="1100">
              <a:solidFill>
                <a:schemeClr val="dk1"/>
              </a:solidFill>
              <a:effectLst/>
              <a:latin typeface="+mn-lt"/>
              <a:ea typeface="+mn-ea"/>
              <a:cs typeface="+mn-cs"/>
            </a:rPr>
            <a:t>。年々、障害者介護・訓練給付費をはじめとした障害者福祉費は増加しており、今後も社会保障費の伸びが見込まれ、予防事業に力を注ぐ必要がある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94343</xdr:rowOff>
    </xdr:to>
    <xdr:cxnSp macro="">
      <xdr:nvCxnSpPr>
        <xdr:cNvPr id="187" name="直線コネクタ 186"/>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159657</xdr:rowOff>
    </xdr:to>
    <xdr:cxnSp macro="">
      <xdr:nvCxnSpPr>
        <xdr:cNvPr id="190" name="直線コネクタ 189"/>
        <xdr:cNvCxnSpPr/>
      </xdr:nvCxnSpPr>
      <xdr:spPr>
        <a:xfrm flipV="1">
          <a:off x="3098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159657</xdr:rowOff>
    </xdr:to>
    <xdr:cxnSp macro="">
      <xdr:nvCxnSpPr>
        <xdr:cNvPr id="193" name="直線コネクタ 192"/>
        <xdr:cNvCxnSpPr/>
      </xdr:nvCxnSpPr>
      <xdr:spPr>
        <a:xfrm>
          <a:off x="2209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127000</xdr:rowOff>
    </xdr:to>
    <xdr:cxnSp macro="">
      <xdr:nvCxnSpPr>
        <xdr:cNvPr id="196" name="直線コネクタ 195"/>
        <xdr:cNvCxnSpPr/>
      </xdr:nvCxnSpPr>
      <xdr:spPr>
        <a:xfrm flipV="1">
          <a:off x="1320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0" name="円/楕円 209"/>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49184</xdr:rowOff>
    </xdr:from>
    <xdr:ext cx="762000" cy="259045"/>
    <xdr:sp macro="" textlink="">
      <xdr:nvSpPr>
        <xdr:cNvPr id="211" name="テキスト ボックス 210"/>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2" name="円/楕円 211"/>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199</xdr:rowOff>
    </xdr:from>
    <xdr:ext cx="762000" cy="259045"/>
    <xdr:sp macro="" textlink="">
      <xdr:nvSpPr>
        <xdr:cNvPr id="213" name="テキスト ボックス 212"/>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15" name="テキスト ボックス 21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ポイント減少し、類似団体に比較して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ポイント低い状況にある。水道事業、介護保険、介護サービス、後期高齢者医療における繰出金は、いずれも法定内の繰出しであ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国民健康保険においては、法定外の繰出を行った。</a:t>
          </a:r>
          <a:r>
            <a:rPr kumimoji="1" lang="ja-JP" altLang="ja-JP" sz="1100">
              <a:solidFill>
                <a:schemeClr val="dk1"/>
              </a:solidFill>
              <a:effectLst/>
              <a:latin typeface="+mn-lt"/>
              <a:ea typeface="+mn-ea"/>
              <a:cs typeface="+mn-cs"/>
            </a:rPr>
            <a:t>今後において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健康診断受診の推進や健康づくり事業等の取り組みにより、医療費の抑制に努め、法定外の繰出を抑制するよう</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149860</xdr:rowOff>
    </xdr:from>
    <xdr:to>
      <xdr:col>24</xdr:col>
      <xdr:colOff>31750</xdr:colOff>
      <xdr:row>57</xdr:row>
      <xdr:rowOff>155575</xdr:rowOff>
    </xdr:to>
    <xdr:cxnSp macro="">
      <xdr:nvCxnSpPr>
        <xdr:cNvPr id="243" name="直線コネクタ 242"/>
        <xdr:cNvCxnSpPr/>
      </xdr:nvCxnSpPr>
      <xdr:spPr>
        <a:xfrm flipV="1">
          <a:off x="15671800" y="99225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155575</xdr:rowOff>
    </xdr:from>
    <xdr:to>
      <xdr:col>22</xdr:col>
      <xdr:colOff>565150</xdr:colOff>
      <xdr:row>58</xdr:row>
      <xdr:rowOff>6985</xdr:rowOff>
    </xdr:to>
    <xdr:cxnSp macro="">
      <xdr:nvCxnSpPr>
        <xdr:cNvPr id="246" name="直線コネクタ 245"/>
        <xdr:cNvCxnSpPr/>
      </xdr:nvCxnSpPr>
      <xdr:spPr>
        <a:xfrm flipV="1">
          <a:off x="14782800" y="9928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xdr:rowOff>
    </xdr:from>
    <xdr:to>
      <xdr:col>21</xdr:col>
      <xdr:colOff>361950</xdr:colOff>
      <xdr:row>58</xdr:row>
      <xdr:rowOff>18415</xdr:rowOff>
    </xdr:to>
    <xdr:cxnSp macro="">
      <xdr:nvCxnSpPr>
        <xdr:cNvPr id="249" name="直線コネクタ 248"/>
        <xdr:cNvCxnSpPr/>
      </xdr:nvCxnSpPr>
      <xdr:spPr>
        <a:xfrm flipV="1">
          <a:off x="13893800" y="9951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51" name="テキスト ボックス 250"/>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18415</xdr:rowOff>
    </xdr:to>
    <xdr:cxnSp macro="">
      <xdr:nvCxnSpPr>
        <xdr:cNvPr id="252" name="直線コネクタ 251"/>
        <xdr:cNvCxnSpPr/>
      </xdr:nvCxnSpPr>
      <xdr:spPr>
        <a:xfrm>
          <a:off x="13004800" y="9933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99060</xdr:rowOff>
    </xdr:from>
    <xdr:to>
      <xdr:col>24</xdr:col>
      <xdr:colOff>82550</xdr:colOff>
      <xdr:row>58</xdr:row>
      <xdr:rowOff>29210</xdr:rowOff>
    </xdr:to>
    <xdr:sp macro="" textlink="">
      <xdr:nvSpPr>
        <xdr:cNvPr id="262" name="円/楕円 261"/>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115587</xdr:rowOff>
    </xdr:from>
    <xdr:ext cx="762000" cy="259045"/>
    <xdr:sp macro="" textlink="">
      <xdr:nvSpPr>
        <xdr:cNvPr id="263" name="その他該当値テキスト"/>
        <xdr:cNvSpPr txBox="1"/>
      </xdr:nvSpPr>
      <xdr:spPr>
        <a:xfrm>
          <a:off x="165989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615950</xdr:colOff>
      <xdr:row>58</xdr:row>
      <xdr:rowOff>34925</xdr:rowOff>
    </xdr:to>
    <xdr:sp macro="" textlink="">
      <xdr:nvSpPr>
        <xdr:cNvPr id="264" name="円/楕円 263"/>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65" name="テキスト ボックス 264"/>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127635</xdr:rowOff>
    </xdr:from>
    <xdr:to>
      <xdr:col>21</xdr:col>
      <xdr:colOff>412750</xdr:colOff>
      <xdr:row>58</xdr:row>
      <xdr:rowOff>57785</xdr:rowOff>
    </xdr:to>
    <xdr:sp macro="" textlink="">
      <xdr:nvSpPr>
        <xdr:cNvPr id="266" name="円/楕円 265"/>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67962</xdr:rowOff>
    </xdr:from>
    <xdr:ext cx="762000" cy="259045"/>
    <xdr:sp macro="" textlink="">
      <xdr:nvSpPr>
        <xdr:cNvPr id="267" name="テキスト ボックス 266"/>
        <xdr:cNvSpPr txBox="1"/>
      </xdr:nvSpPr>
      <xdr:spPr>
        <a:xfrm>
          <a:off x="14401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139065</xdr:rowOff>
    </xdr:from>
    <xdr:to>
      <xdr:col>20</xdr:col>
      <xdr:colOff>209550</xdr:colOff>
      <xdr:row>58</xdr:row>
      <xdr:rowOff>69215</xdr:rowOff>
    </xdr:to>
    <xdr:sp macro="" textlink="">
      <xdr:nvSpPr>
        <xdr:cNvPr id="268" name="円/楕円 267"/>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79392</xdr:rowOff>
    </xdr:from>
    <xdr:ext cx="762000" cy="259045"/>
    <xdr:sp macro="" textlink="">
      <xdr:nvSpPr>
        <xdr:cNvPr id="269" name="テキスト ボックス 268"/>
        <xdr:cNvSpPr txBox="1"/>
      </xdr:nvSpPr>
      <xdr:spPr>
        <a:xfrm>
          <a:off x="13512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0" name="円/楕円 26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71" name="テキスト ボックス 270"/>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し、類似団体に比較して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ポイント低い状況にある。今後については、一部事務組合の施設老朽化に伴う負担金の増、地区協議会補助金の負担金の増等が見込まれることから、住民補助団体への補助金</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削減を継続するとともにその他の補助・交付金についても削減に努める。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108712</xdr:rowOff>
    </xdr:to>
    <xdr:cxnSp macro="">
      <xdr:nvCxnSpPr>
        <xdr:cNvPr id="301" name="直線コネクタ 300"/>
        <xdr:cNvCxnSpPr/>
      </xdr:nvCxnSpPr>
      <xdr:spPr>
        <a:xfrm>
          <a:off x="15671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113284</xdr:rowOff>
    </xdr:to>
    <xdr:cxnSp macro="">
      <xdr:nvCxnSpPr>
        <xdr:cNvPr id="304" name="直線コネクタ 303"/>
        <xdr:cNvCxnSpPr/>
      </xdr:nvCxnSpPr>
      <xdr:spPr>
        <a:xfrm flipV="1">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113284</xdr:rowOff>
    </xdr:to>
    <xdr:cxnSp macro="">
      <xdr:nvCxnSpPr>
        <xdr:cNvPr id="307" name="直線コネクタ 306"/>
        <xdr:cNvCxnSpPr/>
      </xdr:nvCxnSpPr>
      <xdr:spPr>
        <a:xfrm>
          <a:off x="13893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37</xdr:row>
      <xdr:rowOff>28702</xdr:rowOff>
    </xdr:to>
    <xdr:cxnSp macro="">
      <xdr:nvCxnSpPr>
        <xdr:cNvPr id="310" name="直線コネクタ 309"/>
        <xdr:cNvCxnSpPr/>
      </xdr:nvCxnSpPr>
      <xdr:spPr>
        <a:xfrm flipV="1">
          <a:off x="13004800" y="62351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2" name="テキスト ボックス 31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4" name="テキスト ボックス 313"/>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0" name="円/楕円 31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2" name="円/楕円 32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3" name="テキスト ボックス 322"/>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4" name="円/楕円 32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5" name="テキスト ボックス 32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6" name="円/楕円 32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7" name="テキスト ボックス 326"/>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8" name="円/楕円 327"/>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9" name="テキスト ボックス 328"/>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悪化した要因としては、大型事業（統合中学校建設事業）に係る定時償還の増加が主な要因である。</a:t>
          </a:r>
          <a:r>
            <a:rPr kumimoji="1" lang="ja-JP" altLang="ja-JP" sz="1100">
              <a:solidFill>
                <a:schemeClr val="dk1"/>
              </a:solidFill>
              <a:effectLst/>
              <a:latin typeface="+mn-lt"/>
              <a:ea typeface="+mn-ea"/>
              <a:cs typeface="+mn-cs"/>
            </a:rPr>
            <a:t>定時償還に係る公債費は、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737,000</a:t>
          </a:r>
          <a:r>
            <a:rPr kumimoji="1" lang="ja-JP" altLang="ja-JP" sz="1100">
              <a:solidFill>
                <a:schemeClr val="dk1"/>
              </a:solidFill>
              <a:effectLst/>
              <a:latin typeface="+mn-lt"/>
              <a:ea typeface="+mn-ea"/>
              <a:cs typeface="+mn-cs"/>
            </a:rPr>
            <a:t>千円となっており、今後も各種ハード事業実施に伴う公債費の増が見込まれるため、地方債発行額を抑制し、プライマリーバランス等を考慮した財政運営を行う必要がある。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143002</xdr:rowOff>
    </xdr:to>
    <xdr:cxnSp macro="">
      <xdr:nvCxnSpPr>
        <xdr:cNvPr id="359" name="直線コネクタ 358"/>
        <xdr:cNvCxnSpPr/>
      </xdr:nvCxnSpPr>
      <xdr:spPr>
        <a:xfrm>
          <a:off x="3987800" y="132943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97282</xdr:rowOff>
    </xdr:to>
    <xdr:cxnSp macro="">
      <xdr:nvCxnSpPr>
        <xdr:cNvPr id="362" name="直線コネクタ 361"/>
        <xdr:cNvCxnSpPr/>
      </xdr:nvCxnSpPr>
      <xdr:spPr>
        <a:xfrm flipV="1">
          <a:off x="3098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97282</xdr:rowOff>
    </xdr:to>
    <xdr:cxnSp macro="">
      <xdr:nvCxnSpPr>
        <xdr:cNvPr id="365" name="直線コネクタ 364"/>
        <xdr:cNvCxnSpPr/>
      </xdr:nvCxnSpPr>
      <xdr:spPr>
        <a:xfrm>
          <a:off x="2209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67" name="テキスト ボックス 366"/>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83565</xdr:rowOff>
    </xdr:to>
    <xdr:cxnSp macro="">
      <xdr:nvCxnSpPr>
        <xdr:cNvPr id="368" name="直線コネクタ 367"/>
        <xdr:cNvCxnSpPr/>
      </xdr:nvCxnSpPr>
      <xdr:spPr>
        <a:xfrm>
          <a:off x="1320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72" name="テキスト ボックス 371"/>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8" name="円/楕円 377"/>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108729</xdr:rowOff>
    </xdr:from>
    <xdr:ext cx="762000" cy="259045"/>
    <xdr:sp macro="" textlink="">
      <xdr:nvSpPr>
        <xdr:cNvPr id="379" name="公債費該当値テキスト"/>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0" name="円/楕円 379"/>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1" name="テキスト ボックス 38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2" name="円/楕円 381"/>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83" name="テキスト ボックス 382"/>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84" name="円/楕円 383"/>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85" name="テキスト ボックス 38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円/楕円 385"/>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7" name="テキスト ボックス 38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、類似団体に比較して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ポイント高い状況にある。主な要因としては、物件費である。物件費については、事業の見直し等を行い、経常経費の削減に努める。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85089</xdr:rowOff>
    </xdr:to>
    <xdr:cxnSp macro="">
      <xdr:nvCxnSpPr>
        <xdr:cNvPr id="420" name="直線コネクタ 419"/>
        <xdr:cNvCxnSpPr/>
      </xdr:nvCxnSpPr>
      <xdr:spPr>
        <a:xfrm>
          <a:off x="15671800" y="132562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78</xdr:row>
      <xdr:rowOff>24130</xdr:rowOff>
    </xdr:to>
    <xdr:cxnSp macro="">
      <xdr:nvCxnSpPr>
        <xdr:cNvPr id="423" name="直線コネクタ 422"/>
        <xdr:cNvCxnSpPr/>
      </xdr:nvCxnSpPr>
      <xdr:spPr>
        <a:xfrm flipV="1">
          <a:off x="14782800" y="132562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78</xdr:row>
      <xdr:rowOff>24130</xdr:rowOff>
    </xdr:to>
    <xdr:cxnSp macro="">
      <xdr:nvCxnSpPr>
        <xdr:cNvPr id="426" name="直線コネクタ 425"/>
        <xdr:cNvCxnSpPr/>
      </xdr:nvCxnSpPr>
      <xdr:spPr>
        <a:xfrm>
          <a:off x="13893800" y="132905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28" name="テキスト ボックス 42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77</xdr:row>
      <xdr:rowOff>138430</xdr:rowOff>
    </xdr:to>
    <xdr:cxnSp macro="">
      <xdr:nvCxnSpPr>
        <xdr:cNvPr id="429" name="直線コネクタ 428"/>
        <xdr:cNvCxnSpPr/>
      </xdr:nvCxnSpPr>
      <xdr:spPr>
        <a:xfrm flipV="1">
          <a:off x="13004800" y="13290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31" name="テキスト ボックス 430"/>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33" name="テキスト ボックス 432"/>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9" name="円/楕円 438"/>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40"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1" name="円/楕円 440"/>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42" name="テキスト ボックス 441"/>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43" name="円/楕円 442"/>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44" name="テキスト ボックス 443"/>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45" name="円/楕円 444"/>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46" name="テキスト ボックス 445"/>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47" name="円/楕円 44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48" name="テキスト ボックス 44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大分県九重町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117286</xdr:rowOff>
    </xdr:from>
    <xdr:to>
      <xdr:col>4</xdr:col>
      <xdr:colOff>1117600</xdr:colOff>
      <xdr:row>17</xdr:row>
      <xdr:rowOff>135140</xdr:rowOff>
    </xdr:to>
    <xdr:cxnSp macro="">
      <xdr:nvCxnSpPr>
        <xdr:cNvPr id="46" name="直線コネクタ 45"/>
        <xdr:cNvCxnSpPr/>
      </xdr:nvCxnSpPr>
      <xdr:spPr bwMode="auto">
        <a:xfrm flipV="1">
          <a:off x="5003800" y="3079561"/>
          <a:ext cx="647700" cy="1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135140</xdr:rowOff>
    </xdr:from>
    <xdr:to>
      <xdr:col>4</xdr:col>
      <xdr:colOff>469900</xdr:colOff>
      <xdr:row>17</xdr:row>
      <xdr:rowOff>164710</xdr:rowOff>
    </xdr:to>
    <xdr:cxnSp macro="">
      <xdr:nvCxnSpPr>
        <xdr:cNvPr id="49" name="直線コネクタ 48"/>
        <xdr:cNvCxnSpPr/>
      </xdr:nvCxnSpPr>
      <xdr:spPr bwMode="auto">
        <a:xfrm flipV="1">
          <a:off x="4305300" y="3097415"/>
          <a:ext cx="698500" cy="2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164710</xdr:rowOff>
    </xdr:from>
    <xdr:to>
      <xdr:col>3</xdr:col>
      <xdr:colOff>904875</xdr:colOff>
      <xdr:row>18</xdr:row>
      <xdr:rowOff>36836</xdr:rowOff>
    </xdr:to>
    <xdr:cxnSp macro="">
      <xdr:nvCxnSpPr>
        <xdr:cNvPr id="52" name="直線コネクタ 51"/>
        <xdr:cNvCxnSpPr/>
      </xdr:nvCxnSpPr>
      <xdr:spPr bwMode="auto">
        <a:xfrm flipV="1">
          <a:off x="3606800" y="3126985"/>
          <a:ext cx="698500" cy="4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169099</xdr:rowOff>
    </xdr:from>
    <xdr:to>
      <xdr:col>3</xdr:col>
      <xdr:colOff>206375</xdr:colOff>
      <xdr:row>18</xdr:row>
      <xdr:rowOff>36836</xdr:rowOff>
    </xdr:to>
    <xdr:cxnSp macro="">
      <xdr:nvCxnSpPr>
        <xdr:cNvPr id="55" name="直線コネクタ 54"/>
        <xdr:cNvCxnSpPr/>
      </xdr:nvCxnSpPr>
      <xdr:spPr bwMode="auto">
        <a:xfrm>
          <a:off x="2908300" y="3131374"/>
          <a:ext cx="698500" cy="3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66486</xdr:rowOff>
    </xdr:from>
    <xdr:to>
      <xdr:col>5</xdr:col>
      <xdr:colOff>34925</xdr:colOff>
      <xdr:row>17</xdr:row>
      <xdr:rowOff>168086</xdr:rowOff>
    </xdr:to>
    <xdr:sp macro="" textlink="">
      <xdr:nvSpPr>
        <xdr:cNvPr id="65" name="円/楕円 64"/>
        <xdr:cNvSpPr/>
      </xdr:nvSpPr>
      <xdr:spPr bwMode="auto">
        <a:xfrm>
          <a:off x="5600700" y="30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38563</xdr:rowOff>
    </xdr:from>
    <xdr:ext cx="762000" cy="259045"/>
    <xdr:sp macro="" textlink="">
      <xdr:nvSpPr>
        <xdr:cNvPr id="66" name="人口1人当たり決算額の推移該当値テキスト130"/>
        <xdr:cNvSpPr txBox="1"/>
      </xdr:nvSpPr>
      <xdr:spPr>
        <a:xfrm>
          <a:off x="5740400" y="30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84340</xdr:rowOff>
    </xdr:from>
    <xdr:to>
      <xdr:col>4</xdr:col>
      <xdr:colOff>520700</xdr:colOff>
      <xdr:row>18</xdr:row>
      <xdr:rowOff>14490</xdr:rowOff>
    </xdr:to>
    <xdr:sp macro="" textlink="">
      <xdr:nvSpPr>
        <xdr:cNvPr id="67" name="円/楕円 66"/>
        <xdr:cNvSpPr/>
      </xdr:nvSpPr>
      <xdr:spPr bwMode="auto">
        <a:xfrm>
          <a:off x="4953000" y="304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170717</xdr:rowOff>
    </xdr:from>
    <xdr:ext cx="736600" cy="259045"/>
    <xdr:sp macro="" textlink="">
      <xdr:nvSpPr>
        <xdr:cNvPr id="68" name="テキスト ボックス 67"/>
        <xdr:cNvSpPr txBox="1"/>
      </xdr:nvSpPr>
      <xdr:spPr>
        <a:xfrm>
          <a:off x="4622800" y="313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113910</xdr:rowOff>
    </xdr:from>
    <xdr:to>
      <xdr:col>3</xdr:col>
      <xdr:colOff>955675</xdr:colOff>
      <xdr:row>18</xdr:row>
      <xdr:rowOff>44060</xdr:rowOff>
    </xdr:to>
    <xdr:sp macro="" textlink="">
      <xdr:nvSpPr>
        <xdr:cNvPr id="69" name="円/楕円 68"/>
        <xdr:cNvSpPr/>
      </xdr:nvSpPr>
      <xdr:spPr bwMode="auto">
        <a:xfrm>
          <a:off x="4254500" y="30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54237</xdr:rowOff>
    </xdr:from>
    <xdr:ext cx="762000" cy="259045"/>
    <xdr:sp macro="" textlink="">
      <xdr:nvSpPr>
        <xdr:cNvPr id="70" name="テキスト ボックス 69"/>
        <xdr:cNvSpPr txBox="1"/>
      </xdr:nvSpPr>
      <xdr:spPr>
        <a:xfrm>
          <a:off x="3924300" y="284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157486</xdr:rowOff>
    </xdr:from>
    <xdr:to>
      <xdr:col>3</xdr:col>
      <xdr:colOff>257175</xdr:colOff>
      <xdr:row>18</xdr:row>
      <xdr:rowOff>87636</xdr:rowOff>
    </xdr:to>
    <xdr:sp macro="" textlink="">
      <xdr:nvSpPr>
        <xdr:cNvPr id="71" name="円/楕円 70"/>
        <xdr:cNvSpPr/>
      </xdr:nvSpPr>
      <xdr:spPr bwMode="auto">
        <a:xfrm>
          <a:off x="3556000" y="311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97813</xdr:rowOff>
    </xdr:from>
    <xdr:ext cx="762000" cy="259045"/>
    <xdr:sp macro="" textlink="">
      <xdr:nvSpPr>
        <xdr:cNvPr id="72" name="テキスト ボックス 71"/>
        <xdr:cNvSpPr txBox="1"/>
      </xdr:nvSpPr>
      <xdr:spPr>
        <a:xfrm>
          <a:off x="3225800" y="28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134,110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118299</xdr:rowOff>
    </xdr:from>
    <xdr:to>
      <xdr:col>2</xdr:col>
      <xdr:colOff>692150</xdr:colOff>
      <xdr:row>18</xdr:row>
      <xdr:rowOff>48449</xdr:rowOff>
    </xdr:to>
    <xdr:sp macro="" textlink="">
      <xdr:nvSpPr>
        <xdr:cNvPr id="73" name="円/楕円 72"/>
        <xdr:cNvSpPr/>
      </xdr:nvSpPr>
      <xdr:spPr bwMode="auto">
        <a:xfrm>
          <a:off x="2857500" y="308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58626</xdr:rowOff>
    </xdr:from>
    <xdr:ext cx="762000" cy="259045"/>
    <xdr:sp macro="" textlink="">
      <xdr:nvSpPr>
        <xdr:cNvPr id="74" name="テキスト ボックス 73"/>
        <xdr:cNvSpPr txBox="1"/>
      </xdr:nvSpPr>
      <xdr:spPr>
        <a:xfrm>
          <a:off x="2527300" y="284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144243</xdr:rowOff>
    </xdr:from>
    <xdr:to>
      <xdr:col>4</xdr:col>
      <xdr:colOff>1117600</xdr:colOff>
      <xdr:row>36</xdr:row>
      <xdr:rowOff>159178</xdr:rowOff>
    </xdr:to>
    <xdr:cxnSp macro="">
      <xdr:nvCxnSpPr>
        <xdr:cNvPr id="109" name="直線コネクタ 108"/>
        <xdr:cNvCxnSpPr/>
      </xdr:nvCxnSpPr>
      <xdr:spPr bwMode="auto">
        <a:xfrm flipV="1">
          <a:off x="5003800" y="7097493"/>
          <a:ext cx="6477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159178</xdr:rowOff>
    </xdr:from>
    <xdr:to>
      <xdr:col>4</xdr:col>
      <xdr:colOff>469900</xdr:colOff>
      <xdr:row>37</xdr:row>
      <xdr:rowOff>3404</xdr:rowOff>
    </xdr:to>
    <xdr:cxnSp macro="">
      <xdr:nvCxnSpPr>
        <xdr:cNvPr id="112" name="直線コネクタ 111"/>
        <xdr:cNvCxnSpPr/>
      </xdr:nvCxnSpPr>
      <xdr:spPr bwMode="auto">
        <a:xfrm flipV="1">
          <a:off x="4305300" y="7112428"/>
          <a:ext cx="698500" cy="1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151416</xdr:rowOff>
    </xdr:from>
    <xdr:to>
      <xdr:col>3</xdr:col>
      <xdr:colOff>904875</xdr:colOff>
      <xdr:row>37</xdr:row>
      <xdr:rowOff>3404</xdr:rowOff>
    </xdr:to>
    <xdr:cxnSp macro="">
      <xdr:nvCxnSpPr>
        <xdr:cNvPr id="115" name="直線コネクタ 114"/>
        <xdr:cNvCxnSpPr/>
      </xdr:nvCxnSpPr>
      <xdr:spPr bwMode="auto">
        <a:xfrm>
          <a:off x="3606800" y="7104666"/>
          <a:ext cx="698500" cy="23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338799</xdr:rowOff>
    </xdr:from>
    <xdr:ext cx="762000" cy="259045"/>
    <xdr:sp macro="" textlink="">
      <xdr:nvSpPr>
        <xdr:cNvPr id="117" name="テキスト ボックス 116"/>
        <xdr:cNvSpPr txBox="1"/>
      </xdr:nvSpPr>
      <xdr:spPr>
        <a:xfrm>
          <a:off x="3924300" y="66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87452</xdr:rowOff>
    </xdr:from>
    <xdr:to>
      <xdr:col>3</xdr:col>
      <xdr:colOff>206375</xdr:colOff>
      <xdr:row>36</xdr:row>
      <xdr:rowOff>151416</xdr:rowOff>
    </xdr:to>
    <xdr:cxnSp macro="">
      <xdr:nvCxnSpPr>
        <xdr:cNvPr id="118" name="直線コネクタ 117"/>
        <xdr:cNvCxnSpPr/>
      </xdr:nvCxnSpPr>
      <xdr:spPr bwMode="auto">
        <a:xfrm>
          <a:off x="2908300" y="7040702"/>
          <a:ext cx="698500" cy="6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294984</xdr:rowOff>
    </xdr:from>
    <xdr:ext cx="762000" cy="259045"/>
    <xdr:sp macro="" textlink="">
      <xdr:nvSpPr>
        <xdr:cNvPr id="120" name="テキスト ボックス 119"/>
        <xdr:cNvSpPr txBox="1"/>
      </xdr:nvSpPr>
      <xdr:spPr>
        <a:xfrm>
          <a:off x="32258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267443</xdr:rowOff>
    </xdr:from>
    <xdr:ext cx="762000" cy="259045"/>
    <xdr:sp macro="" textlink="">
      <xdr:nvSpPr>
        <xdr:cNvPr id="122" name="テキスト ボックス 121"/>
        <xdr:cNvSpPr txBox="1"/>
      </xdr:nvSpPr>
      <xdr:spPr>
        <a:xfrm>
          <a:off x="25273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93443</xdr:rowOff>
    </xdr:from>
    <xdr:to>
      <xdr:col>5</xdr:col>
      <xdr:colOff>34925</xdr:colOff>
      <xdr:row>37</xdr:row>
      <xdr:rowOff>23593</xdr:rowOff>
    </xdr:to>
    <xdr:sp macro="" textlink="">
      <xdr:nvSpPr>
        <xdr:cNvPr id="128" name="円/楕円 127"/>
        <xdr:cNvSpPr/>
      </xdr:nvSpPr>
      <xdr:spPr bwMode="auto">
        <a:xfrm>
          <a:off x="5600700" y="704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65520</xdr:rowOff>
    </xdr:from>
    <xdr:ext cx="762000" cy="259045"/>
    <xdr:sp macro="" textlink="">
      <xdr:nvSpPr>
        <xdr:cNvPr id="129" name="人口1人当たり決算額の推移該当値テキスト445"/>
        <xdr:cNvSpPr txBox="1"/>
      </xdr:nvSpPr>
      <xdr:spPr>
        <a:xfrm>
          <a:off x="5740400" y="701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108378</xdr:rowOff>
    </xdr:from>
    <xdr:to>
      <xdr:col>4</xdr:col>
      <xdr:colOff>520700</xdr:colOff>
      <xdr:row>37</xdr:row>
      <xdr:rowOff>38528</xdr:rowOff>
    </xdr:to>
    <xdr:sp macro="" textlink="">
      <xdr:nvSpPr>
        <xdr:cNvPr id="130" name="円/楕円 129"/>
        <xdr:cNvSpPr/>
      </xdr:nvSpPr>
      <xdr:spPr bwMode="auto">
        <a:xfrm>
          <a:off x="4953000" y="706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23305</xdr:rowOff>
    </xdr:from>
    <xdr:ext cx="736600" cy="259045"/>
    <xdr:sp macro="" textlink="">
      <xdr:nvSpPr>
        <xdr:cNvPr id="131" name="テキスト ボックス 130"/>
        <xdr:cNvSpPr txBox="1"/>
      </xdr:nvSpPr>
      <xdr:spPr>
        <a:xfrm>
          <a:off x="4622800" y="714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124054</xdr:rowOff>
    </xdr:from>
    <xdr:to>
      <xdr:col>3</xdr:col>
      <xdr:colOff>955675</xdr:colOff>
      <xdr:row>37</xdr:row>
      <xdr:rowOff>54204</xdr:rowOff>
    </xdr:to>
    <xdr:sp macro="" textlink="">
      <xdr:nvSpPr>
        <xdr:cNvPr id="132" name="円/楕円 131"/>
        <xdr:cNvSpPr/>
      </xdr:nvSpPr>
      <xdr:spPr bwMode="auto">
        <a:xfrm>
          <a:off x="4254500" y="707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38981</xdr:rowOff>
    </xdr:from>
    <xdr:ext cx="762000" cy="259045"/>
    <xdr:sp macro="" textlink="">
      <xdr:nvSpPr>
        <xdr:cNvPr id="133" name="テキスト ボックス 132"/>
        <xdr:cNvSpPr txBox="1"/>
      </xdr:nvSpPr>
      <xdr:spPr>
        <a:xfrm>
          <a:off x="3924300" y="71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100616</xdr:rowOff>
    </xdr:from>
    <xdr:to>
      <xdr:col>3</xdr:col>
      <xdr:colOff>257175</xdr:colOff>
      <xdr:row>37</xdr:row>
      <xdr:rowOff>30766</xdr:rowOff>
    </xdr:to>
    <xdr:sp macro="" textlink="">
      <xdr:nvSpPr>
        <xdr:cNvPr id="134" name="円/楕円 133"/>
        <xdr:cNvSpPr/>
      </xdr:nvSpPr>
      <xdr:spPr bwMode="auto">
        <a:xfrm>
          <a:off x="3556000" y="705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15543</xdr:rowOff>
    </xdr:from>
    <xdr:ext cx="762000" cy="259045"/>
    <xdr:sp macro="" textlink="">
      <xdr:nvSpPr>
        <xdr:cNvPr id="135" name="テキスト ボックス 134"/>
        <xdr:cNvSpPr txBox="1"/>
      </xdr:nvSpPr>
      <xdr:spPr>
        <a:xfrm>
          <a:off x="3225800" y="714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36652</xdr:rowOff>
    </xdr:from>
    <xdr:to>
      <xdr:col>2</xdr:col>
      <xdr:colOff>692150</xdr:colOff>
      <xdr:row>36</xdr:row>
      <xdr:rowOff>138252</xdr:rowOff>
    </xdr:to>
    <xdr:sp macro="" textlink="">
      <xdr:nvSpPr>
        <xdr:cNvPr id="136" name="円/楕円 135"/>
        <xdr:cNvSpPr/>
      </xdr:nvSpPr>
      <xdr:spPr bwMode="auto">
        <a:xfrm>
          <a:off x="2857500" y="698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123029</xdr:rowOff>
    </xdr:from>
    <xdr:ext cx="762000" cy="259045"/>
    <xdr:sp macro="" textlink="">
      <xdr:nvSpPr>
        <xdr:cNvPr id="137" name="テキスト ボックス 136"/>
        <xdr:cNvSpPr txBox="1"/>
      </xdr:nvSpPr>
      <xdr:spPr>
        <a:xfrm>
          <a:off x="2527300" y="707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9,907
9,852
271.37
8,130,650
7,567,229
386,398
4,129,519
6,712,519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58730</xdr:rowOff>
    </xdr:from>
    <xdr:to>
      <xdr:col>6</xdr:col>
      <xdr:colOff>511175</xdr:colOff>
      <xdr:row>36</xdr:row>
      <xdr:rowOff>75829</xdr:rowOff>
    </xdr:to>
    <xdr:cxnSp macro="">
      <xdr:nvCxnSpPr>
        <xdr:cNvPr id="61" name="直線コネクタ 60"/>
        <xdr:cNvCxnSpPr/>
      </xdr:nvCxnSpPr>
      <xdr:spPr>
        <a:xfrm flipV="1">
          <a:off x="3797300" y="6230930"/>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19342</xdr:rowOff>
    </xdr:from>
    <xdr:to>
      <xdr:col>5</xdr:col>
      <xdr:colOff>358775</xdr:colOff>
      <xdr:row>36</xdr:row>
      <xdr:rowOff>75829</xdr:rowOff>
    </xdr:to>
    <xdr:cxnSp macro="">
      <xdr:nvCxnSpPr>
        <xdr:cNvPr id="64" name="直線コネクタ 63"/>
        <xdr:cNvCxnSpPr/>
      </xdr:nvCxnSpPr>
      <xdr:spPr>
        <a:xfrm>
          <a:off x="2908300" y="6191542"/>
          <a:ext cx="8890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19342</xdr:rowOff>
    </xdr:from>
    <xdr:to>
      <xdr:col>4</xdr:col>
      <xdr:colOff>155575</xdr:colOff>
      <xdr:row>36</xdr:row>
      <xdr:rowOff>45235</xdr:rowOff>
    </xdr:to>
    <xdr:cxnSp macro="">
      <xdr:nvCxnSpPr>
        <xdr:cNvPr id="67" name="直線コネクタ 66"/>
        <xdr:cNvCxnSpPr/>
      </xdr:nvCxnSpPr>
      <xdr:spPr>
        <a:xfrm flipV="1">
          <a:off x="2019300" y="6191542"/>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45235</xdr:rowOff>
    </xdr:from>
    <xdr:to>
      <xdr:col>2</xdr:col>
      <xdr:colOff>638175</xdr:colOff>
      <xdr:row>36</xdr:row>
      <xdr:rowOff>49144</xdr:rowOff>
    </xdr:to>
    <xdr:cxnSp macro="">
      <xdr:nvCxnSpPr>
        <xdr:cNvPr id="70" name="直線コネクタ 69"/>
        <xdr:cNvCxnSpPr/>
      </xdr:nvCxnSpPr>
      <xdr:spPr>
        <a:xfrm flipV="1">
          <a:off x="1130300" y="6217435"/>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7930</xdr:rowOff>
    </xdr:from>
    <xdr:to>
      <xdr:col>6</xdr:col>
      <xdr:colOff>561975</xdr:colOff>
      <xdr:row>36</xdr:row>
      <xdr:rowOff>109530</xdr:rowOff>
    </xdr:to>
    <xdr:sp macro="" textlink="">
      <xdr:nvSpPr>
        <xdr:cNvPr id="80" name="円/楕円 79"/>
        <xdr:cNvSpPr/>
      </xdr:nvSpPr>
      <xdr:spPr>
        <a:xfrm>
          <a:off x="45847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157807</xdr:rowOff>
    </xdr:from>
    <xdr:ext cx="599010" cy="259045"/>
    <xdr:sp macro="" textlink="">
      <xdr:nvSpPr>
        <xdr:cNvPr id="81" name="人件費該当値テキスト"/>
        <xdr:cNvSpPr txBox="1"/>
      </xdr:nvSpPr>
      <xdr:spPr>
        <a:xfrm>
          <a:off x="4686300" y="615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25029</xdr:rowOff>
    </xdr:from>
    <xdr:to>
      <xdr:col>5</xdr:col>
      <xdr:colOff>409575</xdr:colOff>
      <xdr:row>36</xdr:row>
      <xdr:rowOff>126629</xdr:rowOff>
    </xdr:to>
    <xdr:sp macro="" textlink="">
      <xdr:nvSpPr>
        <xdr:cNvPr id="82" name="円/楕円 81"/>
        <xdr:cNvSpPr/>
      </xdr:nvSpPr>
      <xdr:spPr>
        <a:xfrm>
          <a:off x="3746500" y="61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117756</xdr:rowOff>
    </xdr:from>
    <xdr:ext cx="599010" cy="259045"/>
    <xdr:sp macro="" textlink="">
      <xdr:nvSpPr>
        <xdr:cNvPr id="83" name="テキスト ボックス 82"/>
        <xdr:cNvSpPr txBox="1"/>
      </xdr:nvSpPr>
      <xdr:spPr>
        <a:xfrm>
          <a:off x="3497794" y="62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139992</xdr:rowOff>
    </xdr:from>
    <xdr:to>
      <xdr:col>4</xdr:col>
      <xdr:colOff>206375</xdr:colOff>
      <xdr:row>36</xdr:row>
      <xdr:rowOff>70142</xdr:rowOff>
    </xdr:to>
    <xdr:sp macro="" textlink="">
      <xdr:nvSpPr>
        <xdr:cNvPr id="84" name="円/楕円 83"/>
        <xdr:cNvSpPr/>
      </xdr:nvSpPr>
      <xdr:spPr>
        <a:xfrm>
          <a:off x="2857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86669</xdr:rowOff>
    </xdr:from>
    <xdr:ext cx="599010" cy="259045"/>
    <xdr:sp macro="" textlink="">
      <xdr:nvSpPr>
        <xdr:cNvPr id="85" name="テキスト ボックス 84"/>
        <xdr:cNvSpPr txBox="1"/>
      </xdr:nvSpPr>
      <xdr:spPr>
        <a:xfrm>
          <a:off x="2608794" y="591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165885</xdr:rowOff>
    </xdr:from>
    <xdr:to>
      <xdr:col>3</xdr:col>
      <xdr:colOff>3175</xdr:colOff>
      <xdr:row>36</xdr:row>
      <xdr:rowOff>96035</xdr:rowOff>
    </xdr:to>
    <xdr:sp macro="" textlink="">
      <xdr:nvSpPr>
        <xdr:cNvPr id="86" name="円/楕円 85"/>
        <xdr:cNvSpPr/>
      </xdr:nvSpPr>
      <xdr:spPr>
        <a:xfrm>
          <a:off x="1968500" y="61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112562</xdr:rowOff>
    </xdr:from>
    <xdr:ext cx="599010" cy="259045"/>
    <xdr:sp macro="" textlink="">
      <xdr:nvSpPr>
        <xdr:cNvPr id="87" name="テキスト ボックス 86"/>
        <xdr:cNvSpPr txBox="1"/>
      </xdr:nvSpPr>
      <xdr:spPr>
        <a:xfrm>
          <a:off x="1719794" y="594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169794</xdr:rowOff>
    </xdr:from>
    <xdr:to>
      <xdr:col>1</xdr:col>
      <xdr:colOff>485775</xdr:colOff>
      <xdr:row>36</xdr:row>
      <xdr:rowOff>99944</xdr:rowOff>
    </xdr:to>
    <xdr:sp macro="" textlink="">
      <xdr:nvSpPr>
        <xdr:cNvPr id="88" name="円/楕円 87"/>
        <xdr:cNvSpPr/>
      </xdr:nvSpPr>
      <xdr:spPr>
        <a:xfrm>
          <a:off x="1079500" y="61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116471</xdr:rowOff>
    </xdr:from>
    <xdr:ext cx="599010" cy="259045"/>
    <xdr:sp macro="" textlink="">
      <xdr:nvSpPr>
        <xdr:cNvPr id="89" name="テキスト ボックス 88"/>
        <xdr:cNvSpPr txBox="1"/>
      </xdr:nvSpPr>
      <xdr:spPr>
        <a:xfrm>
          <a:off x="830794" y="594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82687</xdr:rowOff>
    </xdr:from>
    <xdr:to>
      <xdr:col>6</xdr:col>
      <xdr:colOff>511175</xdr:colOff>
      <xdr:row>55</xdr:row>
      <xdr:rowOff>84272</xdr:rowOff>
    </xdr:to>
    <xdr:cxnSp macro="">
      <xdr:nvCxnSpPr>
        <xdr:cNvPr id="119" name="直線コネクタ 118"/>
        <xdr:cNvCxnSpPr/>
      </xdr:nvCxnSpPr>
      <xdr:spPr>
        <a:xfrm flipV="1">
          <a:off x="3797300" y="9340987"/>
          <a:ext cx="838200" cy="17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84272</xdr:rowOff>
    </xdr:from>
    <xdr:to>
      <xdr:col>5</xdr:col>
      <xdr:colOff>358775</xdr:colOff>
      <xdr:row>55</xdr:row>
      <xdr:rowOff>163809</xdr:rowOff>
    </xdr:to>
    <xdr:cxnSp macro="">
      <xdr:nvCxnSpPr>
        <xdr:cNvPr id="122" name="直線コネクタ 121"/>
        <xdr:cNvCxnSpPr/>
      </xdr:nvCxnSpPr>
      <xdr:spPr>
        <a:xfrm flipV="1">
          <a:off x="2908300" y="9514022"/>
          <a:ext cx="889000" cy="7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163809</xdr:rowOff>
    </xdr:from>
    <xdr:to>
      <xdr:col>4</xdr:col>
      <xdr:colOff>155575</xdr:colOff>
      <xdr:row>56</xdr:row>
      <xdr:rowOff>46058</xdr:rowOff>
    </xdr:to>
    <xdr:cxnSp macro="">
      <xdr:nvCxnSpPr>
        <xdr:cNvPr id="125" name="直線コネクタ 124"/>
        <xdr:cNvCxnSpPr/>
      </xdr:nvCxnSpPr>
      <xdr:spPr>
        <a:xfrm flipV="1">
          <a:off x="2019300" y="9593559"/>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46058</xdr:rowOff>
    </xdr:from>
    <xdr:to>
      <xdr:col>2</xdr:col>
      <xdr:colOff>638175</xdr:colOff>
      <xdr:row>56</xdr:row>
      <xdr:rowOff>87114</xdr:rowOff>
    </xdr:to>
    <xdr:cxnSp macro="">
      <xdr:nvCxnSpPr>
        <xdr:cNvPr id="128" name="直線コネクタ 127"/>
        <xdr:cNvCxnSpPr/>
      </xdr:nvCxnSpPr>
      <xdr:spPr>
        <a:xfrm flipV="1">
          <a:off x="1130300" y="9647258"/>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31887</xdr:rowOff>
    </xdr:from>
    <xdr:to>
      <xdr:col>6</xdr:col>
      <xdr:colOff>561975</xdr:colOff>
      <xdr:row>54</xdr:row>
      <xdr:rowOff>133487</xdr:rowOff>
    </xdr:to>
    <xdr:sp macro="" textlink="">
      <xdr:nvSpPr>
        <xdr:cNvPr id="138" name="円/楕円 137"/>
        <xdr:cNvSpPr/>
      </xdr:nvSpPr>
      <xdr:spPr>
        <a:xfrm>
          <a:off x="4584700" y="92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54764</xdr:rowOff>
    </xdr:from>
    <xdr:ext cx="599010" cy="259045"/>
    <xdr:sp macro="" textlink="">
      <xdr:nvSpPr>
        <xdr:cNvPr id="139" name="物件費該当値テキスト"/>
        <xdr:cNvSpPr txBox="1"/>
      </xdr:nvSpPr>
      <xdr:spPr>
        <a:xfrm>
          <a:off x="4686300" y="914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33472</xdr:rowOff>
    </xdr:from>
    <xdr:to>
      <xdr:col>5</xdr:col>
      <xdr:colOff>409575</xdr:colOff>
      <xdr:row>55</xdr:row>
      <xdr:rowOff>135072</xdr:rowOff>
    </xdr:to>
    <xdr:sp macro="" textlink="">
      <xdr:nvSpPr>
        <xdr:cNvPr id="140" name="円/楕円 139"/>
        <xdr:cNvSpPr/>
      </xdr:nvSpPr>
      <xdr:spPr>
        <a:xfrm>
          <a:off x="3746500" y="94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151599</xdr:rowOff>
    </xdr:from>
    <xdr:ext cx="599010" cy="259045"/>
    <xdr:sp macro="" textlink="">
      <xdr:nvSpPr>
        <xdr:cNvPr id="141" name="テキスト ボックス 140"/>
        <xdr:cNvSpPr txBox="1"/>
      </xdr:nvSpPr>
      <xdr:spPr>
        <a:xfrm>
          <a:off x="3497794" y="923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134,774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113009</xdr:rowOff>
    </xdr:from>
    <xdr:to>
      <xdr:col>4</xdr:col>
      <xdr:colOff>206375</xdr:colOff>
      <xdr:row>56</xdr:row>
      <xdr:rowOff>43159</xdr:rowOff>
    </xdr:to>
    <xdr:sp macro="" textlink="">
      <xdr:nvSpPr>
        <xdr:cNvPr id="142" name="円/楕円 141"/>
        <xdr:cNvSpPr/>
      </xdr:nvSpPr>
      <xdr:spPr>
        <a:xfrm>
          <a:off x="2857500" y="95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59686</xdr:rowOff>
    </xdr:from>
    <xdr:ext cx="599010" cy="259045"/>
    <xdr:sp macro="" textlink="">
      <xdr:nvSpPr>
        <xdr:cNvPr id="143" name="テキスト ボックス 142"/>
        <xdr:cNvSpPr txBox="1"/>
      </xdr:nvSpPr>
      <xdr:spPr>
        <a:xfrm>
          <a:off x="2608794" y="931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166708</xdr:rowOff>
    </xdr:from>
    <xdr:to>
      <xdr:col>3</xdr:col>
      <xdr:colOff>3175</xdr:colOff>
      <xdr:row>56</xdr:row>
      <xdr:rowOff>96858</xdr:rowOff>
    </xdr:to>
    <xdr:sp macro="" textlink="">
      <xdr:nvSpPr>
        <xdr:cNvPr id="144" name="円/楕円 143"/>
        <xdr:cNvSpPr/>
      </xdr:nvSpPr>
      <xdr:spPr>
        <a:xfrm>
          <a:off x="1968500" y="9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113385</xdr:rowOff>
    </xdr:from>
    <xdr:ext cx="599010" cy="259045"/>
    <xdr:sp macro="" textlink="">
      <xdr:nvSpPr>
        <xdr:cNvPr id="145" name="テキスト ボックス 144"/>
        <xdr:cNvSpPr txBox="1"/>
      </xdr:nvSpPr>
      <xdr:spPr>
        <a:xfrm>
          <a:off x="1719794" y="937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36314</xdr:rowOff>
    </xdr:from>
    <xdr:to>
      <xdr:col>1</xdr:col>
      <xdr:colOff>485775</xdr:colOff>
      <xdr:row>56</xdr:row>
      <xdr:rowOff>137914</xdr:rowOff>
    </xdr:to>
    <xdr:sp macro="" textlink="">
      <xdr:nvSpPr>
        <xdr:cNvPr id="146" name="円/楕円 145"/>
        <xdr:cNvSpPr/>
      </xdr:nvSpPr>
      <xdr:spPr>
        <a:xfrm>
          <a:off x="1079500" y="96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154441</xdr:rowOff>
    </xdr:from>
    <xdr:ext cx="599010" cy="259045"/>
    <xdr:sp macro="" textlink="">
      <xdr:nvSpPr>
        <xdr:cNvPr id="147" name="テキスト ボックス 146"/>
        <xdr:cNvSpPr txBox="1"/>
      </xdr:nvSpPr>
      <xdr:spPr>
        <a:xfrm>
          <a:off x="830794" y="941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70732</xdr:rowOff>
    </xdr:from>
    <xdr:to>
      <xdr:col>6</xdr:col>
      <xdr:colOff>511175</xdr:colOff>
      <xdr:row>78</xdr:row>
      <xdr:rowOff>72858</xdr:rowOff>
    </xdr:to>
    <xdr:cxnSp macro="">
      <xdr:nvCxnSpPr>
        <xdr:cNvPr id="174" name="直線コネクタ 173"/>
        <xdr:cNvCxnSpPr/>
      </xdr:nvCxnSpPr>
      <xdr:spPr>
        <a:xfrm>
          <a:off x="3797300" y="13443832"/>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70732</xdr:rowOff>
    </xdr:from>
    <xdr:to>
      <xdr:col>5</xdr:col>
      <xdr:colOff>358775</xdr:colOff>
      <xdr:row>78</xdr:row>
      <xdr:rowOff>71028</xdr:rowOff>
    </xdr:to>
    <xdr:cxnSp macro="">
      <xdr:nvCxnSpPr>
        <xdr:cNvPr id="177" name="直線コネクタ 176"/>
        <xdr:cNvCxnSpPr/>
      </xdr:nvCxnSpPr>
      <xdr:spPr>
        <a:xfrm flipV="1">
          <a:off x="2908300" y="13443832"/>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71028</xdr:rowOff>
    </xdr:from>
    <xdr:to>
      <xdr:col>4</xdr:col>
      <xdr:colOff>155575</xdr:colOff>
      <xdr:row>78</xdr:row>
      <xdr:rowOff>71509</xdr:rowOff>
    </xdr:to>
    <xdr:cxnSp macro="">
      <xdr:nvCxnSpPr>
        <xdr:cNvPr id="180" name="直線コネクタ 179"/>
        <xdr:cNvCxnSpPr/>
      </xdr:nvCxnSpPr>
      <xdr:spPr>
        <a:xfrm flipV="1">
          <a:off x="2019300" y="13444128"/>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124959</xdr:rowOff>
    </xdr:from>
    <xdr:ext cx="534377" cy="259045"/>
    <xdr:sp macro="" textlink="">
      <xdr:nvSpPr>
        <xdr:cNvPr id="182" name="テキスト ボックス 181"/>
        <xdr:cNvSpPr txBox="1"/>
      </xdr:nvSpPr>
      <xdr:spPr>
        <a:xfrm>
          <a:off x="2641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71509</xdr:rowOff>
    </xdr:from>
    <xdr:to>
      <xdr:col>2</xdr:col>
      <xdr:colOff>638175</xdr:colOff>
      <xdr:row>78</xdr:row>
      <xdr:rowOff>84173</xdr:rowOff>
    </xdr:to>
    <xdr:cxnSp macro="">
      <xdr:nvCxnSpPr>
        <xdr:cNvPr id="183" name="直線コネクタ 182"/>
        <xdr:cNvCxnSpPr/>
      </xdr:nvCxnSpPr>
      <xdr:spPr>
        <a:xfrm flipV="1">
          <a:off x="1130300" y="13444609"/>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155615</xdr:rowOff>
    </xdr:from>
    <xdr:ext cx="469744" cy="259045"/>
    <xdr:sp macro="" textlink="">
      <xdr:nvSpPr>
        <xdr:cNvPr id="187" name="テキスト ボックス 186"/>
        <xdr:cNvSpPr txBox="1"/>
      </xdr:nvSpPr>
      <xdr:spPr>
        <a:xfrm>
          <a:off x="895427" y="130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22058</xdr:rowOff>
    </xdr:from>
    <xdr:to>
      <xdr:col>6</xdr:col>
      <xdr:colOff>561975</xdr:colOff>
      <xdr:row>78</xdr:row>
      <xdr:rowOff>123658</xdr:rowOff>
    </xdr:to>
    <xdr:sp macro="" textlink="">
      <xdr:nvSpPr>
        <xdr:cNvPr id="193" name="円/楕円 192"/>
        <xdr:cNvSpPr/>
      </xdr:nvSpPr>
      <xdr:spPr>
        <a:xfrm>
          <a:off x="45847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108435</xdr:rowOff>
    </xdr:from>
    <xdr:ext cx="469744" cy="259045"/>
    <xdr:sp macro="" textlink="">
      <xdr:nvSpPr>
        <xdr:cNvPr id="194" name="維持補修費該当値テキスト"/>
        <xdr:cNvSpPr txBox="1"/>
      </xdr:nvSpPr>
      <xdr:spPr>
        <a:xfrm>
          <a:off x="4686300" y="133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19932</xdr:rowOff>
    </xdr:from>
    <xdr:to>
      <xdr:col>5</xdr:col>
      <xdr:colOff>409575</xdr:colOff>
      <xdr:row>78</xdr:row>
      <xdr:rowOff>121532</xdr:rowOff>
    </xdr:to>
    <xdr:sp macro="" textlink="">
      <xdr:nvSpPr>
        <xdr:cNvPr id="195" name="円/楕円 194"/>
        <xdr:cNvSpPr/>
      </xdr:nvSpPr>
      <xdr:spPr>
        <a:xfrm>
          <a:off x="3746500" y="133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112659</xdr:rowOff>
    </xdr:from>
    <xdr:ext cx="469744" cy="259045"/>
    <xdr:sp macro="" textlink="">
      <xdr:nvSpPr>
        <xdr:cNvPr id="196" name="テキスト ボックス 195"/>
        <xdr:cNvSpPr txBox="1"/>
      </xdr:nvSpPr>
      <xdr:spPr>
        <a:xfrm>
          <a:off x="3562427" y="134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20228</xdr:rowOff>
    </xdr:from>
    <xdr:to>
      <xdr:col>4</xdr:col>
      <xdr:colOff>206375</xdr:colOff>
      <xdr:row>78</xdr:row>
      <xdr:rowOff>121828</xdr:rowOff>
    </xdr:to>
    <xdr:sp macro="" textlink="">
      <xdr:nvSpPr>
        <xdr:cNvPr id="197" name="円/楕円 196"/>
        <xdr:cNvSpPr/>
      </xdr:nvSpPr>
      <xdr:spPr>
        <a:xfrm>
          <a:off x="2857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112955</xdr:rowOff>
    </xdr:from>
    <xdr:ext cx="469744" cy="259045"/>
    <xdr:sp macro="" textlink="">
      <xdr:nvSpPr>
        <xdr:cNvPr id="198" name="テキスト ボックス 197"/>
        <xdr:cNvSpPr txBox="1"/>
      </xdr:nvSpPr>
      <xdr:spPr>
        <a:xfrm>
          <a:off x="2673427" y="134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20709</xdr:rowOff>
    </xdr:from>
    <xdr:to>
      <xdr:col>3</xdr:col>
      <xdr:colOff>3175</xdr:colOff>
      <xdr:row>78</xdr:row>
      <xdr:rowOff>122309</xdr:rowOff>
    </xdr:to>
    <xdr:sp macro="" textlink="">
      <xdr:nvSpPr>
        <xdr:cNvPr id="199" name="円/楕円 198"/>
        <xdr:cNvSpPr/>
      </xdr:nvSpPr>
      <xdr:spPr>
        <a:xfrm>
          <a:off x="1968500" y="133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113436</xdr:rowOff>
    </xdr:from>
    <xdr:ext cx="469744" cy="259045"/>
    <xdr:sp macro="" textlink="">
      <xdr:nvSpPr>
        <xdr:cNvPr id="200" name="テキスト ボックス 199"/>
        <xdr:cNvSpPr txBox="1"/>
      </xdr:nvSpPr>
      <xdr:spPr>
        <a:xfrm>
          <a:off x="1784427" y="1348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33373</xdr:rowOff>
    </xdr:from>
    <xdr:to>
      <xdr:col>1</xdr:col>
      <xdr:colOff>485775</xdr:colOff>
      <xdr:row>78</xdr:row>
      <xdr:rowOff>134973</xdr:rowOff>
    </xdr:to>
    <xdr:sp macro="" textlink="">
      <xdr:nvSpPr>
        <xdr:cNvPr id="201" name="円/楕円 200"/>
        <xdr:cNvSpPr/>
      </xdr:nvSpPr>
      <xdr:spPr>
        <a:xfrm>
          <a:off x="1079500" y="13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126100</xdr:rowOff>
    </xdr:from>
    <xdr:ext cx="469744" cy="259045"/>
    <xdr:sp macro="" textlink="">
      <xdr:nvSpPr>
        <xdr:cNvPr id="202" name="テキスト ボックス 201"/>
        <xdr:cNvSpPr txBox="1"/>
      </xdr:nvSpPr>
      <xdr:spPr>
        <a:xfrm>
          <a:off x="895427" y="13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154543</xdr:rowOff>
    </xdr:from>
    <xdr:to>
      <xdr:col>6</xdr:col>
      <xdr:colOff>511175</xdr:colOff>
      <xdr:row>98</xdr:row>
      <xdr:rowOff>74124</xdr:rowOff>
    </xdr:to>
    <xdr:cxnSp macro="">
      <xdr:nvCxnSpPr>
        <xdr:cNvPr id="234" name="直線コネクタ 233"/>
        <xdr:cNvCxnSpPr/>
      </xdr:nvCxnSpPr>
      <xdr:spPr>
        <a:xfrm flipV="1">
          <a:off x="3797300" y="16785193"/>
          <a:ext cx="8382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67332</xdr:rowOff>
    </xdr:from>
    <xdr:to>
      <xdr:col>5</xdr:col>
      <xdr:colOff>358775</xdr:colOff>
      <xdr:row>98</xdr:row>
      <xdr:rowOff>74124</xdr:rowOff>
    </xdr:to>
    <xdr:cxnSp macro="">
      <xdr:nvCxnSpPr>
        <xdr:cNvPr id="237" name="直線コネクタ 236"/>
        <xdr:cNvCxnSpPr/>
      </xdr:nvCxnSpPr>
      <xdr:spPr>
        <a:xfrm>
          <a:off x="2908300" y="16869432"/>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67332</xdr:rowOff>
    </xdr:from>
    <xdr:to>
      <xdr:col>4</xdr:col>
      <xdr:colOff>155575</xdr:colOff>
      <xdr:row>98</xdr:row>
      <xdr:rowOff>170822</xdr:rowOff>
    </xdr:to>
    <xdr:cxnSp macro="">
      <xdr:nvCxnSpPr>
        <xdr:cNvPr id="240" name="直線コネクタ 239"/>
        <xdr:cNvCxnSpPr/>
      </xdr:nvCxnSpPr>
      <xdr:spPr>
        <a:xfrm flipV="1">
          <a:off x="2019300" y="16869432"/>
          <a:ext cx="8890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170822</xdr:rowOff>
    </xdr:from>
    <xdr:to>
      <xdr:col>2</xdr:col>
      <xdr:colOff>638175</xdr:colOff>
      <xdr:row>99</xdr:row>
      <xdr:rowOff>402</xdr:rowOff>
    </xdr:to>
    <xdr:cxnSp macro="">
      <xdr:nvCxnSpPr>
        <xdr:cNvPr id="243" name="直線コネクタ 242"/>
        <xdr:cNvCxnSpPr/>
      </xdr:nvCxnSpPr>
      <xdr:spPr>
        <a:xfrm flipV="1">
          <a:off x="1130300" y="16972922"/>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103743</xdr:rowOff>
    </xdr:from>
    <xdr:to>
      <xdr:col>6</xdr:col>
      <xdr:colOff>561975</xdr:colOff>
      <xdr:row>98</xdr:row>
      <xdr:rowOff>33893</xdr:rowOff>
    </xdr:to>
    <xdr:sp macro="" textlink="">
      <xdr:nvSpPr>
        <xdr:cNvPr id="253" name="円/楕円 252"/>
        <xdr:cNvSpPr/>
      </xdr:nvSpPr>
      <xdr:spPr>
        <a:xfrm>
          <a:off x="4584700" y="167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82170</xdr:rowOff>
    </xdr:from>
    <xdr:ext cx="534377" cy="259045"/>
    <xdr:sp macro="" textlink="">
      <xdr:nvSpPr>
        <xdr:cNvPr id="254" name="扶助費該当値テキスト"/>
        <xdr:cNvSpPr txBox="1"/>
      </xdr:nvSpPr>
      <xdr:spPr>
        <a:xfrm>
          <a:off x="4686300" y="1671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23324</xdr:rowOff>
    </xdr:from>
    <xdr:to>
      <xdr:col>5</xdr:col>
      <xdr:colOff>409575</xdr:colOff>
      <xdr:row>98</xdr:row>
      <xdr:rowOff>124924</xdr:rowOff>
    </xdr:to>
    <xdr:sp macro="" textlink="">
      <xdr:nvSpPr>
        <xdr:cNvPr id="255" name="円/楕円 254"/>
        <xdr:cNvSpPr/>
      </xdr:nvSpPr>
      <xdr:spPr>
        <a:xfrm>
          <a:off x="3746500" y="168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116051</xdr:rowOff>
    </xdr:from>
    <xdr:ext cx="534377" cy="259045"/>
    <xdr:sp macro="" textlink="">
      <xdr:nvSpPr>
        <xdr:cNvPr id="256" name="テキスト ボックス 255"/>
        <xdr:cNvSpPr txBox="1"/>
      </xdr:nvSpPr>
      <xdr:spPr>
        <a:xfrm>
          <a:off x="3530111" y="169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16532</xdr:rowOff>
    </xdr:from>
    <xdr:to>
      <xdr:col>4</xdr:col>
      <xdr:colOff>206375</xdr:colOff>
      <xdr:row>98</xdr:row>
      <xdr:rowOff>118132</xdr:rowOff>
    </xdr:to>
    <xdr:sp macro="" textlink="">
      <xdr:nvSpPr>
        <xdr:cNvPr id="257" name="円/楕円 256"/>
        <xdr:cNvSpPr/>
      </xdr:nvSpPr>
      <xdr:spPr>
        <a:xfrm>
          <a:off x="2857500" y="16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109259</xdr:rowOff>
    </xdr:from>
    <xdr:ext cx="534377" cy="259045"/>
    <xdr:sp macro="" textlink="">
      <xdr:nvSpPr>
        <xdr:cNvPr id="258" name="テキスト ボックス 257"/>
        <xdr:cNvSpPr txBox="1"/>
      </xdr:nvSpPr>
      <xdr:spPr>
        <a:xfrm>
          <a:off x="2641111" y="16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120022</xdr:rowOff>
    </xdr:from>
    <xdr:to>
      <xdr:col>3</xdr:col>
      <xdr:colOff>3175</xdr:colOff>
      <xdr:row>99</xdr:row>
      <xdr:rowOff>50172</xdr:rowOff>
    </xdr:to>
    <xdr:sp macro="" textlink="">
      <xdr:nvSpPr>
        <xdr:cNvPr id="259" name="円/楕円 258"/>
        <xdr:cNvSpPr/>
      </xdr:nvSpPr>
      <xdr:spPr>
        <a:xfrm>
          <a:off x="1968500" y="169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41299</xdr:rowOff>
    </xdr:from>
    <xdr:ext cx="534377" cy="259045"/>
    <xdr:sp macro="" textlink="">
      <xdr:nvSpPr>
        <xdr:cNvPr id="260" name="テキスト ボックス 259"/>
        <xdr:cNvSpPr txBox="1"/>
      </xdr:nvSpPr>
      <xdr:spPr>
        <a:xfrm>
          <a:off x="1752111" y="170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121052</xdr:rowOff>
    </xdr:from>
    <xdr:to>
      <xdr:col>1</xdr:col>
      <xdr:colOff>485775</xdr:colOff>
      <xdr:row>99</xdr:row>
      <xdr:rowOff>51202</xdr:rowOff>
    </xdr:to>
    <xdr:sp macro="" textlink="">
      <xdr:nvSpPr>
        <xdr:cNvPr id="261" name="円/楕円 260"/>
        <xdr:cNvSpPr/>
      </xdr:nvSpPr>
      <xdr:spPr>
        <a:xfrm>
          <a:off x="1079500" y="169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42329</xdr:rowOff>
    </xdr:from>
    <xdr:ext cx="534377" cy="259045"/>
    <xdr:sp macro="" textlink="">
      <xdr:nvSpPr>
        <xdr:cNvPr id="262" name="テキスト ボックス 261"/>
        <xdr:cNvSpPr txBox="1"/>
      </xdr:nvSpPr>
      <xdr:spPr>
        <a:xfrm>
          <a:off x="863111" y="170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8537</xdr:rowOff>
    </xdr:from>
    <xdr:to>
      <xdr:col>15</xdr:col>
      <xdr:colOff>180975</xdr:colOff>
      <xdr:row>37</xdr:row>
      <xdr:rowOff>53510</xdr:rowOff>
    </xdr:to>
    <xdr:cxnSp macro="">
      <xdr:nvCxnSpPr>
        <xdr:cNvPr id="291" name="直線コネクタ 290"/>
        <xdr:cNvCxnSpPr/>
      </xdr:nvCxnSpPr>
      <xdr:spPr>
        <a:xfrm>
          <a:off x="9639300" y="6352187"/>
          <a:ext cx="838200" cy="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8537</xdr:rowOff>
    </xdr:from>
    <xdr:to>
      <xdr:col>14</xdr:col>
      <xdr:colOff>28575</xdr:colOff>
      <xdr:row>37</xdr:row>
      <xdr:rowOff>101642</xdr:rowOff>
    </xdr:to>
    <xdr:cxnSp macro="">
      <xdr:nvCxnSpPr>
        <xdr:cNvPr id="294" name="直線コネクタ 293"/>
        <xdr:cNvCxnSpPr/>
      </xdr:nvCxnSpPr>
      <xdr:spPr>
        <a:xfrm flipV="1">
          <a:off x="8750300" y="6352187"/>
          <a:ext cx="889000" cy="9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101177</xdr:rowOff>
    </xdr:from>
    <xdr:to>
      <xdr:col>12</xdr:col>
      <xdr:colOff>511175</xdr:colOff>
      <xdr:row>37</xdr:row>
      <xdr:rowOff>101642</xdr:rowOff>
    </xdr:to>
    <xdr:cxnSp macro="">
      <xdr:nvCxnSpPr>
        <xdr:cNvPr id="297" name="直線コネクタ 296"/>
        <xdr:cNvCxnSpPr/>
      </xdr:nvCxnSpPr>
      <xdr:spPr>
        <a:xfrm>
          <a:off x="7861300" y="644482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299" name="テキスト ボックス 298"/>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90707</xdr:rowOff>
    </xdr:from>
    <xdr:to>
      <xdr:col>11</xdr:col>
      <xdr:colOff>307975</xdr:colOff>
      <xdr:row>37</xdr:row>
      <xdr:rowOff>101177</xdr:rowOff>
    </xdr:to>
    <xdr:cxnSp macro="">
      <xdr:nvCxnSpPr>
        <xdr:cNvPr id="300" name="直線コネクタ 299"/>
        <xdr:cNvCxnSpPr/>
      </xdr:nvCxnSpPr>
      <xdr:spPr>
        <a:xfrm>
          <a:off x="6972300" y="6434357"/>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2" name="テキスト ボックス 301"/>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4" name="テキスト ボックス 303"/>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2710</xdr:rowOff>
    </xdr:from>
    <xdr:to>
      <xdr:col>15</xdr:col>
      <xdr:colOff>231775</xdr:colOff>
      <xdr:row>37</xdr:row>
      <xdr:rowOff>104310</xdr:rowOff>
    </xdr:to>
    <xdr:sp macro="" textlink="">
      <xdr:nvSpPr>
        <xdr:cNvPr id="310" name="円/楕円 309"/>
        <xdr:cNvSpPr/>
      </xdr:nvSpPr>
      <xdr:spPr>
        <a:xfrm>
          <a:off x="10426700" y="63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89087</xdr:rowOff>
    </xdr:from>
    <xdr:ext cx="534377" cy="259045"/>
    <xdr:sp macro="" textlink="">
      <xdr:nvSpPr>
        <xdr:cNvPr id="311" name="補助費等該当値テキスト"/>
        <xdr:cNvSpPr txBox="1"/>
      </xdr:nvSpPr>
      <xdr:spPr>
        <a:xfrm>
          <a:off x="10528300" y="62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129187</xdr:rowOff>
    </xdr:from>
    <xdr:to>
      <xdr:col>14</xdr:col>
      <xdr:colOff>79375</xdr:colOff>
      <xdr:row>37</xdr:row>
      <xdr:rowOff>59337</xdr:rowOff>
    </xdr:to>
    <xdr:sp macro="" textlink="">
      <xdr:nvSpPr>
        <xdr:cNvPr id="312" name="円/楕円 311"/>
        <xdr:cNvSpPr/>
      </xdr:nvSpPr>
      <xdr:spPr>
        <a:xfrm>
          <a:off x="9588500" y="63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50464</xdr:rowOff>
    </xdr:from>
    <xdr:ext cx="534377" cy="259045"/>
    <xdr:sp macro="" textlink="">
      <xdr:nvSpPr>
        <xdr:cNvPr id="313" name="テキスト ボックス 312"/>
        <xdr:cNvSpPr txBox="1"/>
      </xdr:nvSpPr>
      <xdr:spPr>
        <a:xfrm>
          <a:off x="9372111" y="639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50842</xdr:rowOff>
    </xdr:from>
    <xdr:to>
      <xdr:col>12</xdr:col>
      <xdr:colOff>561975</xdr:colOff>
      <xdr:row>37</xdr:row>
      <xdr:rowOff>152442</xdr:rowOff>
    </xdr:to>
    <xdr:sp macro="" textlink="">
      <xdr:nvSpPr>
        <xdr:cNvPr id="314" name="円/楕円 313"/>
        <xdr:cNvSpPr/>
      </xdr:nvSpPr>
      <xdr:spPr>
        <a:xfrm>
          <a:off x="8699500" y="6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143569</xdr:rowOff>
    </xdr:from>
    <xdr:ext cx="534377" cy="259045"/>
    <xdr:sp macro="" textlink="">
      <xdr:nvSpPr>
        <xdr:cNvPr id="315" name="テキスト ボックス 314"/>
        <xdr:cNvSpPr txBox="1"/>
      </xdr:nvSpPr>
      <xdr:spPr>
        <a:xfrm>
          <a:off x="8483111" y="64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50377</xdr:rowOff>
    </xdr:from>
    <xdr:to>
      <xdr:col>11</xdr:col>
      <xdr:colOff>358775</xdr:colOff>
      <xdr:row>37</xdr:row>
      <xdr:rowOff>151977</xdr:rowOff>
    </xdr:to>
    <xdr:sp macro="" textlink="">
      <xdr:nvSpPr>
        <xdr:cNvPr id="316" name="円/楕円 315"/>
        <xdr:cNvSpPr/>
      </xdr:nvSpPr>
      <xdr:spPr>
        <a:xfrm>
          <a:off x="7810500" y="63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143104</xdr:rowOff>
    </xdr:from>
    <xdr:ext cx="534377" cy="259045"/>
    <xdr:sp macro="" textlink="">
      <xdr:nvSpPr>
        <xdr:cNvPr id="317" name="テキスト ボックス 316"/>
        <xdr:cNvSpPr txBox="1"/>
      </xdr:nvSpPr>
      <xdr:spPr>
        <a:xfrm>
          <a:off x="7594111" y="64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39907</xdr:rowOff>
    </xdr:from>
    <xdr:to>
      <xdr:col>10</xdr:col>
      <xdr:colOff>155575</xdr:colOff>
      <xdr:row>37</xdr:row>
      <xdr:rowOff>141507</xdr:rowOff>
    </xdr:to>
    <xdr:sp macro="" textlink="">
      <xdr:nvSpPr>
        <xdr:cNvPr id="318" name="円/楕円 317"/>
        <xdr:cNvSpPr/>
      </xdr:nvSpPr>
      <xdr:spPr>
        <a:xfrm>
          <a:off x="6921500" y="63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132634</xdr:rowOff>
    </xdr:from>
    <xdr:ext cx="534377" cy="259045"/>
    <xdr:sp macro="" textlink="">
      <xdr:nvSpPr>
        <xdr:cNvPr id="319" name="テキスト ボックス 318"/>
        <xdr:cNvSpPr txBox="1"/>
      </xdr:nvSpPr>
      <xdr:spPr>
        <a:xfrm>
          <a:off x="6705111" y="64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170630</xdr:rowOff>
    </xdr:from>
    <xdr:to>
      <xdr:col>15</xdr:col>
      <xdr:colOff>180975</xdr:colOff>
      <xdr:row>56</xdr:row>
      <xdr:rowOff>165976</xdr:rowOff>
    </xdr:to>
    <xdr:cxnSp macro="">
      <xdr:nvCxnSpPr>
        <xdr:cNvPr id="350" name="直線コネクタ 349"/>
        <xdr:cNvCxnSpPr/>
      </xdr:nvCxnSpPr>
      <xdr:spPr>
        <a:xfrm>
          <a:off x="9639300" y="9600380"/>
          <a:ext cx="838200" cy="16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170630</xdr:rowOff>
    </xdr:from>
    <xdr:to>
      <xdr:col>14</xdr:col>
      <xdr:colOff>28575</xdr:colOff>
      <xdr:row>56</xdr:row>
      <xdr:rowOff>126742</xdr:rowOff>
    </xdr:to>
    <xdr:cxnSp macro="">
      <xdr:nvCxnSpPr>
        <xdr:cNvPr id="353" name="直線コネクタ 352"/>
        <xdr:cNvCxnSpPr/>
      </xdr:nvCxnSpPr>
      <xdr:spPr>
        <a:xfrm flipV="1">
          <a:off x="8750300" y="9600380"/>
          <a:ext cx="889000" cy="1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126742</xdr:rowOff>
    </xdr:from>
    <xdr:to>
      <xdr:col>12</xdr:col>
      <xdr:colOff>511175</xdr:colOff>
      <xdr:row>57</xdr:row>
      <xdr:rowOff>110926</xdr:rowOff>
    </xdr:to>
    <xdr:cxnSp macro="">
      <xdr:nvCxnSpPr>
        <xdr:cNvPr id="356" name="直線コネクタ 355"/>
        <xdr:cNvCxnSpPr/>
      </xdr:nvCxnSpPr>
      <xdr:spPr>
        <a:xfrm flipV="1">
          <a:off x="7861300" y="9727942"/>
          <a:ext cx="889000" cy="15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21119</xdr:rowOff>
    </xdr:from>
    <xdr:to>
      <xdr:col>11</xdr:col>
      <xdr:colOff>307975</xdr:colOff>
      <xdr:row>57</xdr:row>
      <xdr:rowOff>110926</xdr:rowOff>
    </xdr:to>
    <xdr:cxnSp macro="">
      <xdr:nvCxnSpPr>
        <xdr:cNvPr id="359" name="直線コネクタ 358"/>
        <xdr:cNvCxnSpPr/>
      </xdr:nvCxnSpPr>
      <xdr:spPr>
        <a:xfrm>
          <a:off x="6972300" y="962231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63084</xdr:rowOff>
    </xdr:from>
    <xdr:ext cx="599010" cy="259045"/>
    <xdr:sp macro="" textlink="">
      <xdr:nvSpPr>
        <xdr:cNvPr id="361" name="テキスト ボックス 360"/>
        <xdr:cNvSpPr txBox="1"/>
      </xdr:nvSpPr>
      <xdr:spPr>
        <a:xfrm>
          <a:off x="7561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115176</xdr:rowOff>
    </xdr:from>
    <xdr:to>
      <xdr:col>15</xdr:col>
      <xdr:colOff>231775</xdr:colOff>
      <xdr:row>57</xdr:row>
      <xdr:rowOff>45326</xdr:rowOff>
    </xdr:to>
    <xdr:sp macro="" textlink="">
      <xdr:nvSpPr>
        <xdr:cNvPr id="369" name="円/楕円 368"/>
        <xdr:cNvSpPr/>
      </xdr:nvSpPr>
      <xdr:spPr>
        <a:xfrm>
          <a:off x="10426700" y="97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93603</xdr:rowOff>
    </xdr:from>
    <xdr:ext cx="599010" cy="259045"/>
    <xdr:sp macro="" textlink="">
      <xdr:nvSpPr>
        <xdr:cNvPr id="370" name="普通建設事業費該当値テキスト"/>
        <xdr:cNvSpPr txBox="1"/>
      </xdr:nvSpPr>
      <xdr:spPr>
        <a:xfrm>
          <a:off x="10528300" y="969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136,954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119830</xdr:rowOff>
    </xdr:from>
    <xdr:to>
      <xdr:col>14</xdr:col>
      <xdr:colOff>79375</xdr:colOff>
      <xdr:row>56</xdr:row>
      <xdr:rowOff>49980</xdr:rowOff>
    </xdr:to>
    <xdr:sp macro="" textlink="">
      <xdr:nvSpPr>
        <xdr:cNvPr id="371" name="円/楕円 370"/>
        <xdr:cNvSpPr/>
      </xdr:nvSpPr>
      <xdr:spPr>
        <a:xfrm>
          <a:off x="9588500" y="95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66507</xdr:rowOff>
    </xdr:from>
    <xdr:ext cx="599010" cy="259045"/>
    <xdr:sp macro="" textlink="">
      <xdr:nvSpPr>
        <xdr:cNvPr id="372" name="テキスト ボックス 371"/>
        <xdr:cNvSpPr txBox="1"/>
      </xdr:nvSpPr>
      <xdr:spPr>
        <a:xfrm>
          <a:off x="9339794" y="932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75942</xdr:rowOff>
    </xdr:from>
    <xdr:to>
      <xdr:col>12</xdr:col>
      <xdr:colOff>561975</xdr:colOff>
      <xdr:row>57</xdr:row>
      <xdr:rowOff>6092</xdr:rowOff>
    </xdr:to>
    <xdr:sp macro="" textlink="">
      <xdr:nvSpPr>
        <xdr:cNvPr id="373" name="円/楕円 372"/>
        <xdr:cNvSpPr/>
      </xdr:nvSpPr>
      <xdr:spPr>
        <a:xfrm>
          <a:off x="8699500" y="96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22619</xdr:rowOff>
    </xdr:from>
    <xdr:ext cx="599010" cy="259045"/>
    <xdr:sp macro="" textlink="">
      <xdr:nvSpPr>
        <xdr:cNvPr id="374" name="テキスト ボックス 373"/>
        <xdr:cNvSpPr txBox="1"/>
      </xdr:nvSpPr>
      <xdr:spPr>
        <a:xfrm>
          <a:off x="8450794" y="945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60126</xdr:rowOff>
    </xdr:from>
    <xdr:to>
      <xdr:col>11</xdr:col>
      <xdr:colOff>358775</xdr:colOff>
      <xdr:row>57</xdr:row>
      <xdr:rowOff>161726</xdr:rowOff>
    </xdr:to>
    <xdr:sp macro="" textlink="">
      <xdr:nvSpPr>
        <xdr:cNvPr id="375" name="円/楕円 374"/>
        <xdr:cNvSpPr/>
      </xdr:nvSpPr>
      <xdr:spPr>
        <a:xfrm>
          <a:off x="7810500" y="98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152853</xdr:rowOff>
    </xdr:from>
    <xdr:ext cx="599010" cy="259045"/>
    <xdr:sp macro="" textlink="">
      <xdr:nvSpPr>
        <xdr:cNvPr id="376" name="テキスト ボックス 375"/>
        <xdr:cNvSpPr txBox="1"/>
      </xdr:nvSpPr>
      <xdr:spPr>
        <a:xfrm>
          <a:off x="7561794" y="992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141769</xdr:rowOff>
    </xdr:from>
    <xdr:to>
      <xdr:col>10</xdr:col>
      <xdr:colOff>155575</xdr:colOff>
      <xdr:row>56</xdr:row>
      <xdr:rowOff>71919</xdr:rowOff>
    </xdr:to>
    <xdr:sp macro="" textlink="">
      <xdr:nvSpPr>
        <xdr:cNvPr id="377" name="円/楕円 376"/>
        <xdr:cNvSpPr/>
      </xdr:nvSpPr>
      <xdr:spPr>
        <a:xfrm>
          <a:off x="6921500" y="95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88446</xdr:rowOff>
    </xdr:from>
    <xdr:ext cx="599010" cy="259045"/>
    <xdr:sp macro="" textlink="">
      <xdr:nvSpPr>
        <xdr:cNvPr id="378" name="テキスト ボックス 377"/>
        <xdr:cNvSpPr txBox="1"/>
      </xdr:nvSpPr>
      <xdr:spPr>
        <a:xfrm>
          <a:off x="6672794" y="934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29126</xdr:rowOff>
    </xdr:from>
    <xdr:to>
      <xdr:col>15</xdr:col>
      <xdr:colOff>180975</xdr:colOff>
      <xdr:row>77</xdr:row>
      <xdr:rowOff>138722</xdr:rowOff>
    </xdr:to>
    <xdr:cxnSp macro="">
      <xdr:nvCxnSpPr>
        <xdr:cNvPr id="405" name="直線コネクタ 404"/>
        <xdr:cNvCxnSpPr/>
      </xdr:nvCxnSpPr>
      <xdr:spPr>
        <a:xfrm>
          <a:off x="9639300" y="12887876"/>
          <a:ext cx="838200" cy="4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29126</xdr:rowOff>
    </xdr:from>
    <xdr:to>
      <xdr:col>14</xdr:col>
      <xdr:colOff>28575</xdr:colOff>
      <xdr:row>76</xdr:row>
      <xdr:rowOff>49481</xdr:rowOff>
    </xdr:to>
    <xdr:cxnSp macro="">
      <xdr:nvCxnSpPr>
        <xdr:cNvPr id="408" name="直線コネクタ 407"/>
        <xdr:cNvCxnSpPr/>
      </xdr:nvCxnSpPr>
      <xdr:spPr>
        <a:xfrm flipV="1">
          <a:off x="8750300" y="12887876"/>
          <a:ext cx="889000" cy="1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61365</xdr:rowOff>
    </xdr:from>
    <xdr:ext cx="534377" cy="259045"/>
    <xdr:sp macro="" textlink="">
      <xdr:nvSpPr>
        <xdr:cNvPr id="412" name="テキスト ボックス 411"/>
        <xdr:cNvSpPr txBox="1"/>
      </xdr:nvSpPr>
      <xdr:spPr>
        <a:xfrm>
          <a:off x="8483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87922</xdr:rowOff>
    </xdr:from>
    <xdr:to>
      <xdr:col>15</xdr:col>
      <xdr:colOff>231775</xdr:colOff>
      <xdr:row>78</xdr:row>
      <xdr:rowOff>18072</xdr:rowOff>
    </xdr:to>
    <xdr:sp macro="" textlink="">
      <xdr:nvSpPr>
        <xdr:cNvPr id="418" name="円/楕円 417"/>
        <xdr:cNvSpPr/>
      </xdr:nvSpPr>
      <xdr:spPr>
        <a:xfrm>
          <a:off x="10426700" y="132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66349</xdr:rowOff>
    </xdr:from>
    <xdr:ext cx="534377" cy="259045"/>
    <xdr:sp macro="" textlink="">
      <xdr:nvSpPr>
        <xdr:cNvPr id="419" name="普通建設事業費 （ うち新規整備　）該当値テキスト"/>
        <xdr:cNvSpPr txBox="1"/>
      </xdr:nvSpPr>
      <xdr:spPr>
        <a:xfrm>
          <a:off x="10528300" y="132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149776</xdr:rowOff>
    </xdr:from>
    <xdr:to>
      <xdr:col>14</xdr:col>
      <xdr:colOff>79375</xdr:colOff>
      <xdr:row>75</xdr:row>
      <xdr:rowOff>79926</xdr:rowOff>
    </xdr:to>
    <xdr:sp macro="" textlink="">
      <xdr:nvSpPr>
        <xdr:cNvPr id="420" name="円/楕円 419"/>
        <xdr:cNvSpPr/>
      </xdr:nvSpPr>
      <xdr:spPr>
        <a:xfrm>
          <a:off x="9588500" y="128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96453</xdr:rowOff>
    </xdr:from>
    <xdr:ext cx="599010" cy="259045"/>
    <xdr:sp macro="" textlink="">
      <xdr:nvSpPr>
        <xdr:cNvPr id="421" name="テキスト ボックス 420"/>
        <xdr:cNvSpPr txBox="1"/>
      </xdr:nvSpPr>
      <xdr:spPr>
        <a:xfrm>
          <a:off x="9339794" y="126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136,685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170131</xdr:rowOff>
    </xdr:from>
    <xdr:to>
      <xdr:col>12</xdr:col>
      <xdr:colOff>561975</xdr:colOff>
      <xdr:row>76</xdr:row>
      <xdr:rowOff>100281</xdr:rowOff>
    </xdr:to>
    <xdr:sp macro="" textlink="">
      <xdr:nvSpPr>
        <xdr:cNvPr id="422" name="円/楕円 421"/>
        <xdr:cNvSpPr/>
      </xdr:nvSpPr>
      <xdr:spPr>
        <a:xfrm>
          <a:off x="8699500" y="130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116808</xdr:rowOff>
    </xdr:from>
    <xdr:ext cx="534377" cy="259045"/>
    <xdr:sp macro="" textlink="">
      <xdr:nvSpPr>
        <xdr:cNvPr id="423" name="テキスト ボックス 422"/>
        <xdr:cNvSpPr txBox="1"/>
      </xdr:nvSpPr>
      <xdr:spPr>
        <a:xfrm>
          <a:off x="8483111" y="128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119478</xdr:rowOff>
    </xdr:from>
    <xdr:to>
      <xdr:col>15</xdr:col>
      <xdr:colOff>180975</xdr:colOff>
      <xdr:row>98</xdr:row>
      <xdr:rowOff>31046</xdr:rowOff>
    </xdr:to>
    <xdr:cxnSp macro="">
      <xdr:nvCxnSpPr>
        <xdr:cNvPr id="450" name="直線コネクタ 449"/>
        <xdr:cNvCxnSpPr/>
      </xdr:nvCxnSpPr>
      <xdr:spPr>
        <a:xfrm flipV="1">
          <a:off x="9639300" y="16578678"/>
          <a:ext cx="838200" cy="2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131713</xdr:rowOff>
    </xdr:from>
    <xdr:to>
      <xdr:col>14</xdr:col>
      <xdr:colOff>28575</xdr:colOff>
      <xdr:row>98</xdr:row>
      <xdr:rowOff>31046</xdr:rowOff>
    </xdr:to>
    <xdr:cxnSp macro="">
      <xdr:nvCxnSpPr>
        <xdr:cNvPr id="453" name="直線コネクタ 452"/>
        <xdr:cNvCxnSpPr/>
      </xdr:nvCxnSpPr>
      <xdr:spPr>
        <a:xfrm>
          <a:off x="8750300" y="16762363"/>
          <a:ext cx="889000" cy="7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161810</xdr:rowOff>
    </xdr:from>
    <xdr:ext cx="534377" cy="259045"/>
    <xdr:sp macro="" textlink="">
      <xdr:nvSpPr>
        <xdr:cNvPr id="457" name="テキスト ボックス 456"/>
        <xdr:cNvSpPr txBox="1"/>
      </xdr:nvSpPr>
      <xdr:spPr>
        <a:xfrm>
          <a:off x="8483111" y="164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68678</xdr:rowOff>
    </xdr:from>
    <xdr:to>
      <xdr:col>15</xdr:col>
      <xdr:colOff>231775</xdr:colOff>
      <xdr:row>96</xdr:row>
      <xdr:rowOff>170278</xdr:rowOff>
    </xdr:to>
    <xdr:sp macro="" textlink="">
      <xdr:nvSpPr>
        <xdr:cNvPr id="463" name="円/楕円 462"/>
        <xdr:cNvSpPr/>
      </xdr:nvSpPr>
      <xdr:spPr>
        <a:xfrm>
          <a:off x="10426700" y="165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47105</xdr:rowOff>
    </xdr:from>
    <xdr:ext cx="534377" cy="259045"/>
    <xdr:sp macro="" textlink="">
      <xdr:nvSpPr>
        <xdr:cNvPr id="464" name="普通建設事業費 （ うち更新整備　）該当値テキスト"/>
        <xdr:cNvSpPr txBox="1"/>
      </xdr:nvSpPr>
      <xdr:spPr>
        <a:xfrm>
          <a:off x="10528300" y="165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151696</xdr:rowOff>
    </xdr:from>
    <xdr:to>
      <xdr:col>14</xdr:col>
      <xdr:colOff>79375</xdr:colOff>
      <xdr:row>98</xdr:row>
      <xdr:rowOff>81846</xdr:rowOff>
    </xdr:to>
    <xdr:sp macro="" textlink="">
      <xdr:nvSpPr>
        <xdr:cNvPr id="465" name="円/楕円 464"/>
        <xdr:cNvSpPr/>
      </xdr:nvSpPr>
      <xdr:spPr>
        <a:xfrm>
          <a:off x="9588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72973</xdr:rowOff>
    </xdr:from>
    <xdr:ext cx="534377" cy="259045"/>
    <xdr:sp macro="" textlink="">
      <xdr:nvSpPr>
        <xdr:cNvPr id="466" name="テキスト ボックス 465"/>
        <xdr:cNvSpPr txBox="1"/>
      </xdr:nvSpPr>
      <xdr:spPr>
        <a:xfrm>
          <a:off x="9372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80913</xdr:rowOff>
    </xdr:from>
    <xdr:to>
      <xdr:col>12</xdr:col>
      <xdr:colOff>561975</xdr:colOff>
      <xdr:row>98</xdr:row>
      <xdr:rowOff>11063</xdr:rowOff>
    </xdr:to>
    <xdr:sp macro="" textlink="">
      <xdr:nvSpPr>
        <xdr:cNvPr id="467" name="円/楕円 466"/>
        <xdr:cNvSpPr/>
      </xdr:nvSpPr>
      <xdr:spPr>
        <a:xfrm>
          <a:off x="8699500" y="1671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2190</xdr:rowOff>
    </xdr:from>
    <xdr:ext cx="534377" cy="259045"/>
    <xdr:sp macro="" textlink="">
      <xdr:nvSpPr>
        <xdr:cNvPr id="468" name="テキスト ボックス 467"/>
        <xdr:cNvSpPr txBox="1"/>
      </xdr:nvSpPr>
      <xdr:spPr>
        <a:xfrm>
          <a:off x="8483111" y="168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82657</xdr:rowOff>
    </xdr:from>
    <xdr:to>
      <xdr:col>23</xdr:col>
      <xdr:colOff>517525</xdr:colOff>
      <xdr:row>39</xdr:row>
      <xdr:rowOff>9794</xdr:rowOff>
    </xdr:to>
    <xdr:cxnSp macro="">
      <xdr:nvCxnSpPr>
        <xdr:cNvPr id="497" name="直線コネクタ 496"/>
        <xdr:cNvCxnSpPr/>
      </xdr:nvCxnSpPr>
      <xdr:spPr>
        <a:xfrm flipV="1">
          <a:off x="15481300" y="6597757"/>
          <a:ext cx="838200" cy="9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140378</xdr:rowOff>
    </xdr:from>
    <xdr:to>
      <xdr:col>22</xdr:col>
      <xdr:colOff>365125</xdr:colOff>
      <xdr:row>39</xdr:row>
      <xdr:rowOff>9794</xdr:rowOff>
    </xdr:to>
    <xdr:cxnSp macro="">
      <xdr:nvCxnSpPr>
        <xdr:cNvPr id="500" name="直線コネクタ 499"/>
        <xdr:cNvCxnSpPr/>
      </xdr:nvCxnSpPr>
      <xdr:spPr>
        <a:xfrm>
          <a:off x="14592300" y="6655478"/>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125847</xdr:rowOff>
    </xdr:from>
    <xdr:to>
      <xdr:col>21</xdr:col>
      <xdr:colOff>161925</xdr:colOff>
      <xdr:row>38</xdr:row>
      <xdr:rowOff>140378</xdr:rowOff>
    </xdr:to>
    <xdr:cxnSp macro="">
      <xdr:nvCxnSpPr>
        <xdr:cNvPr id="503" name="直線コネクタ 502"/>
        <xdr:cNvCxnSpPr/>
      </xdr:nvCxnSpPr>
      <xdr:spPr>
        <a:xfrm>
          <a:off x="13703300" y="6640947"/>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5" name="テキスト ボックス 504"/>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125847</xdr:rowOff>
    </xdr:from>
    <xdr:to>
      <xdr:col>19</xdr:col>
      <xdr:colOff>644525</xdr:colOff>
      <xdr:row>38</xdr:row>
      <xdr:rowOff>150490</xdr:rowOff>
    </xdr:to>
    <xdr:cxnSp macro="">
      <xdr:nvCxnSpPr>
        <xdr:cNvPr id="506" name="直線コネクタ 505"/>
        <xdr:cNvCxnSpPr/>
      </xdr:nvCxnSpPr>
      <xdr:spPr>
        <a:xfrm flipV="1">
          <a:off x="12814300" y="6640947"/>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0" name="テキスト ボックス 509"/>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31857</xdr:rowOff>
    </xdr:from>
    <xdr:to>
      <xdr:col>23</xdr:col>
      <xdr:colOff>568325</xdr:colOff>
      <xdr:row>38</xdr:row>
      <xdr:rowOff>133457</xdr:rowOff>
    </xdr:to>
    <xdr:sp macro="" textlink="">
      <xdr:nvSpPr>
        <xdr:cNvPr id="516" name="円/楕円 515"/>
        <xdr:cNvSpPr/>
      </xdr:nvSpPr>
      <xdr:spPr>
        <a:xfrm>
          <a:off x="16268700" y="65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54734</xdr:rowOff>
    </xdr:from>
    <xdr:ext cx="534377" cy="259045"/>
    <xdr:sp macro="" textlink="">
      <xdr:nvSpPr>
        <xdr:cNvPr id="517" name="災害復旧事業費該当値テキスト"/>
        <xdr:cNvSpPr txBox="1"/>
      </xdr:nvSpPr>
      <xdr:spPr>
        <a:xfrm>
          <a:off x="16370300" y="63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130444</xdr:rowOff>
    </xdr:from>
    <xdr:to>
      <xdr:col>22</xdr:col>
      <xdr:colOff>415925</xdr:colOff>
      <xdr:row>39</xdr:row>
      <xdr:rowOff>60594</xdr:rowOff>
    </xdr:to>
    <xdr:sp macro="" textlink="">
      <xdr:nvSpPr>
        <xdr:cNvPr id="518" name="円/楕円 517"/>
        <xdr:cNvSpPr/>
      </xdr:nvSpPr>
      <xdr:spPr>
        <a:xfrm>
          <a:off x="15430500" y="66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51721</xdr:rowOff>
    </xdr:from>
    <xdr:ext cx="469744" cy="259045"/>
    <xdr:sp macro="" textlink="">
      <xdr:nvSpPr>
        <xdr:cNvPr id="519" name="テキスト ボックス 518"/>
        <xdr:cNvSpPr txBox="1"/>
      </xdr:nvSpPr>
      <xdr:spPr>
        <a:xfrm>
          <a:off x="15246427" y="67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89578</xdr:rowOff>
    </xdr:from>
    <xdr:to>
      <xdr:col>21</xdr:col>
      <xdr:colOff>212725</xdr:colOff>
      <xdr:row>39</xdr:row>
      <xdr:rowOff>19728</xdr:rowOff>
    </xdr:to>
    <xdr:sp macro="" textlink="">
      <xdr:nvSpPr>
        <xdr:cNvPr id="520" name="円/楕円 519"/>
        <xdr:cNvSpPr/>
      </xdr:nvSpPr>
      <xdr:spPr>
        <a:xfrm>
          <a:off x="14541500" y="66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10855</xdr:rowOff>
    </xdr:from>
    <xdr:ext cx="469744" cy="259045"/>
    <xdr:sp macro="" textlink="">
      <xdr:nvSpPr>
        <xdr:cNvPr id="521" name="テキスト ボックス 520"/>
        <xdr:cNvSpPr txBox="1"/>
      </xdr:nvSpPr>
      <xdr:spPr>
        <a:xfrm>
          <a:off x="14357427" y="669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75047</xdr:rowOff>
    </xdr:from>
    <xdr:to>
      <xdr:col>20</xdr:col>
      <xdr:colOff>9525</xdr:colOff>
      <xdr:row>39</xdr:row>
      <xdr:rowOff>5197</xdr:rowOff>
    </xdr:to>
    <xdr:sp macro="" textlink="">
      <xdr:nvSpPr>
        <xdr:cNvPr id="522" name="円/楕円 521"/>
        <xdr:cNvSpPr/>
      </xdr:nvSpPr>
      <xdr:spPr>
        <a:xfrm>
          <a:off x="13652500" y="6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167774</xdr:rowOff>
    </xdr:from>
    <xdr:ext cx="534377" cy="259045"/>
    <xdr:sp macro="" textlink="">
      <xdr:nvSpPr>
        <xdr:cNvPr id="523" name="テキスト ボックス 522"/>
        <xdr:cNvSpPr txBox="1"/>
      </xdr:nvSpPr>
      <xdr:spPr>
        <a:xfrm>
          <a:off x="13436111" y="66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99690</xdr:rowOff>
    </xdr:from>
    <xdr:to>
      <xdr:col>18</xdr:col>
      <xdr:colOff>492125</xdr:colOff>
      <xdr:row>39</xdr:row>
      <xdr:rowOff>29840</xdr:rowOff>
    </xdr:to>
    <xdr:sp macro="" textlink="">
      <xdr:nvSpPr>
        <xdr:cNvPr id="524" name="円/楕円 523"/>
        <xdr:cNvSpPr/>
      </xdr:nvSpPr>
      <xdr:spPr>
        <a:xfrm>
          <a:off x="12763500" y="66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20967</xdr:rowOff>
    </xdr:from>
    <xdr:ext cx="469744" cy="259045"/>
    <xdr:sp macro="" textlink="">
      <xdr:nvSpPr>
        <xdr:cNvPr id="525" name="テキスト ボックス 524"/>
        <xdr:cNvSpPr txBox="1"/>
      </xdr:nvSpPr>
      <xdr:spPr>
        <a:xfrm>
          <a:off x="12579427" y="670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142517</xdr:rowOff>
    </xdr:from>
    <xdr:to>
      <xdr:col>23</xdr:col>
      <xdr:colOff>517525</xdr:colOff>
      <xdr:row>76</xdr:row>
      <xdr:rowOff>168618</xdr:rowOff>
    </xdr:to>
    <xdr:cxnSp macro="">
      <xdr:nvCxnSpPr>
        <xdr:cNvPr id="609" name="直線コネクタ 608"/>
        <xdr:cNvCxnSpPr/>
      </xdr:nvCxnSpPr>
      <xdr:spPr>
        <a:xfrm flipV="1">
          <a:off x="15481300" y="13172717"/>
          <a:ext cx="8382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168618</xdr:rowOff>
    </xdr:from>
    <xdr:to>
      <xdr:col>22</xdr:col>
      <xdr:colOff>365125</xdr:colOff>
      <xdr:row>77</xdr:row>
      <xdr:rowOff>20856</xdr:rowOff>
    </xdr:to>
    <xdr:cxnSp macro="">
      <xdr:nvCxnSpPr>
        <xdr:cNvPr id="612" name="直線コネクタ 611"/>
        <xdr:cNvCxnSpPr/>
      </xdr:nvCxnSpPr>
      <xdr:spPr>
        <a:xfrm flipV="1">
          <a:off x="14592300" y="13198818"/>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18858</xdr:rowOff>
    </xdr:from>
    <xdr:to>
      <xdr:col>21</xdr:col>
      <xdr:colOff>161925</xdr:colOff>
      <xdr:row>77</xdr:row>
      <xdr:rowOff>20856</xdr:rowOff>
    </xdr:to>
    <xdr:cxnSp macro="">
      <xdr:nvCxnSpPr>
        <xdr:cNvPr id="615" name="直線コネクタ 614"/>
        <xdr:cNvCxnSpPr/>
      </xdr:nvCxnSpPr>
      <xdr:spPr>
        <a:xfrm>
          <a:off x="13703300" y="1322050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17" name="テキスト ボックス 616"/>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18858</xdr:rowOff>
    </xdr:from>
    <xdr:to>
      <xdr:col>19</xdr:col>
      <xdr:colOff>644525</xdr:colOff>
      <xdr:row>77</xdr:row>
      <xdr:rowOff>30483</xdr:rowOff>
    </xdr:to>
    <xdr:cxnSp macro="">
      <xdr:nvCxnSpPr>
        <xdr:cNvPr id="618" name="直線コネクタ 617"/>
        <xdr:cNvCxnSpPr/>
      </xdr:nvCxnSpPr>
      <xdr:spPr>
        <a:xfrm flipV="1">
          <a:off x="12814300" y="13220508"/>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20" name="テキスト ボックス 619"/>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22" name="テキスト ボックス 621"/>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91717</xdr:rowOff>
    </xdr:from>
    <xdr:to>
      <xdr:col>23</xdr:col>
      <xdr:colOff>568325</xdr:colOff>
      <xdr:row>77</xdr:row>
      <xdr:rowOff>21867</xdr:rowOff>
    </xdr:to>
    <xdr:sp macro="" textlink="">
      <xdr:nvSpPr>
        <xdr:cNvPr id="628" name="円/楕円 627"/>
        <xdr:cNvSpPr/>
      </xdr:nvSpPr>
      <xdr:spPr>
        <a:xfrm>
          <a:off x="16268700" y="131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70144</xdr:rowOff>
    </xdr:from>
    <xdr:ext cx="534377" cy="259045"/>
    <xdr:sp macro="" textlink="">
      <xdr:nvSpPr>
        <xdr:cNvPr id="629" name="公債費該当値テキスト"/>
        <xdr:cNvSpPr txBox="1"/>
      </xdr:nvSpPr>
      <xdr:spPr>
        <a:xfrm>
          <a:off x="16370300" y="131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117818</xdr:rowOff>
    </xdr:from>
    <xdr:to>
      <xdr:col>22</xdr:col>
      <xdr:colOff>415925</xdr:colOff>
      <xdr:row>77</xdr:row>
      <xdr:rowOff>47968</xdr:rowOff>
    </xdr:to>
    <xdr:sp macro="" textlink="">
      <xdr:nvSpPr>
        <xdr:cNvPr id="630" name="円/楕円 629"/>
        <xdr:cNvSpPr/>
      </xdr:nvSpPr>
      <xdr:spPr>
        <a:xfrm>
          <a:off x="15430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39095</xdr:rowOff>
    </xdr:from>
    <xdr:ext cx="534377" cy="259045"/>
    <xdr:sp macro="" textlink="">
      <xdr:nvSpPr>
        <xdr:cNvPr id="631" name="テキスト ボックス 630"/>
        <xdr:cNvSpPr txBox="1"/>
      </xdr:nvSpPr>
      <xdr:spPr>
        <a:xfrm>
          <a:off x="15214111" y="132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141506</xdr:rowOff>
    </xdr:from>
    <xdr:to>
      <xdr:col>21</xdr:col>
      <xdr:colOff>212725</xdr:colOff>
      <xdr:row>77</xdr:row>
      <xdr:rowOff>71656</xdr:rowOff>
    </xdr:to>
    <xdr:sp macro="" textlink="">
      <xdr:nvSpPr>
        <xdr:cNvPr id="632" name="円/楕円 631"/>
        <xdr:cNvSpPr/>
      </xdr:nvSpPr>
      <xdr:spPr>
        <a:xfrm>
          <a:off x="14541500" y="13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62783</xdr:rowOff>
    </xdr:from>
    <xdr:ext cx="534377" cy="259045"/>
    <xdr:sp macro="" textlink="">
      <xdr:nvSpPr>
        <xdr:cNvPr id="633" name="テキスト ボックス 632"/>
        <xdr:cNvSpPr txBox="1"/>
      </xdr:nvSpPr>
      <xdr:spPr>
        <a:xfrm>
          <a:off x="14325111" y="132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139508</xdr:rowOff>
    </xdr:from>
    <xdr:to>
      <xdr:col>20</xdr:col>
      <xdr:colOff>9525</xdr:colOff>
      <xdr:row>77</xdr:row>
      <xdr:rowOff>69658</xdr:rowOff>
    </xdr:to>
    <xdr:sp macro="" textlink="">
      <xdr:nvSpPr>
        <xdr:cNvPr id="634" name="円/楕円 633"/>
        <xdr:cNvSpPr/>
      </xdr:nvSpPr>
      <xdr:spPr>
        <a:xfrm>
          <a:off x="13652500" y="13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60785</xdr:rowOff>
    </xdr:from>
    <xdr:ext cx="534377" cy="259045"/>
    <xdr:sp macro="" textlink="">
      <xdr:nvSpPr>
        <xdr:cNvPr id="635" name="テキスト ボックス 634"/>
        <xdr:cNvSpPr txBox="1"/>
      </xdr:nvSpPr>
      <xdr:spPr>
        <a:xfrm>
          <a:off x="13436111" y="132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151133</xdr:rowOff>
    </xdr:from>
    <xdr:to>
      <xdr:col>18</xdr:col>
      <xdr:colOff>492125</xdr:colOff>
      <xdr:row>77</xdr:row>
      <xdr:rowOff>81283</xdr:rowOff>
    </xdr:to>
    <xdr:sp macro="" textlink="">
      <xdr:nvSpPr>
        <xdr:cNvPr id="636" name="円/楕円 635"/>
        <xdr:cNvSpPr/>
      </xdr:nvSpPr>
      <xdr:spPr>
        <a:xfrm>
          <a:off x="12763500" y="131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72410</xdr:rowOff>
    </xdr:from>
    <xdr:ext cx="534377" cy="259045"/>
    <xdr:sp macro="" textlink="">
      <xdr:nvSpPr>
        <xdr:cNvPr id="637" name="テキスト ボックス 636"/>
        <xdr:cNvSpPr txBox="1"/>
      </xdr:nvSpPr>
      <xdr:spPr>
        <a:xfrm>
          <a:off x="12547111" y="132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110412</xdr:rowOff>
    </xdr:from>
    <xdr:to>
      <xdr:col>23</xdr:col>
      <xdr:colOff>517525</xdr:colOff>
      <xdr:row>98</xdr:row>
      <xdr:rowOff>19777</xdr:rowOff>
    </xdr:to>
    <xdr:cxnSp macro="">
      <xdr:nvCxnSpPr>
        <xdr:cNvPr id="666" name="直線コネクタ 665"/>
        <xdr:cNvCxnSpPr/>
      </xdr:nvCxnSpPr>
      <xdr:spPr>
        <a:xfrm>
          <a:off x="15481300" y="16741062"/>
          <a:ext cx="838200" cy="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110412</xdr:rowOff>
    </xdr:from>
    <xdr:to>
      <xdr:col>22</xdr:col>
      <xdr:colOff>365125</xdr:colOff>
      <xdr:row>97</xdr:row>
      <xdr:rowOff>126437</xdr:rowOff>
    </xdr:to>
    <xdr:cxnSp macro="">
      <xdr:nvCxnSpPr>
        <xdr:cNvPr id="669" name="直線コネクタ 668"/>
        <xdr:cNvCxnSpPr/>
      </xdr:nvCxnSpPr>
      <xdr:spPr>
        <a:xfrm flipV="1">
          <a:off x="14592300" y="16741062"/>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126437</xdr:rowOff>
    </xdr:from>
    <xdr:to>
      <xdr:col>21</xdr:col>
      <xdr:colOff>161925</xdr:colOff>
      <xdr:row>97</xdr:row>
      <xdr:rowOff>128285</xdr:rowOff>
    </xdr:to>
    <xdr:cxnSp macro="">
      <xdr:nvCxnSpPr>
        <xdr:cNvPr id="672" name="直線コネクタ 671"/>
        <xdr:cNvCxnSpPr/>
      </xdr:nvCxnSpPr>
      <xdr:spPr>
        <a:xfrm flipV="1">
          <a:off x="13703300" y="16757087"/>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4" name="テキスト ボックス 673"/>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128285</xdr:rowOff>
    </xdr:from>
    <xdr:to>
      <xdr:col>19</xdr:col>
      <xdr:colOff>644525</xdr:colOff>
      <xdr:row>98</xdr:row>
      <xdr:rowOff>12542</xdr:rowOff>
    </xdr:to>
    <xdr:cxnSp macro="">
      <xdr:nvCxnSpPr>
        <xdr:cNvPr id="675" name="直線コネクタ 674"/>
        <xdr:cNvCxnSpPr/>
      </xdr:nvCxnSpPr>
      <xdr:spPr>
        <a:xfrm flipV="1">
          <a:off x="12814300" y="16758935"/>
          <a:ext cx="889000" cy="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7" name="テキスト ボックス 676"/>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9" name="テキスト ボックス 678"/>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140427</xdr:rowOff>
    </xdr:from>
    <xdr:to>
      <xdr:col>23</xdr:col>
      <xdr:colOff>568325</xdr:colOff>
      <xdr:row>98</xdr:row>
      <xdr:rowOff>70577</xdr:rowOff>
    </xdr:to>
    <xdr:sp macro="" textlink="">
      <xdr:nvSpPr>
        <xdr:cNvPr id="685" name="円/楕円 684"/>
        <xdr:cNvSpPr/>
      </xdr:nvSpPr>
      <xdr:spPr>
        <a:xfrm>
          <a:off x="16268700" y="167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163304</xdr:rowOff>
    </xdr:from>
    <xdr:ext cx="534377" cy="259045"/>
    <xdr:sp macro="" textlink="">
      <xdr:nvSpPr>
        <xdr:cNvPr id="686" name="積立金該当値テキスト"/>
        <xdr:cNvSpPr txBox="1"/>
      </xdr:nvSpPr>
      <xdr:spPr>
        <a:xfrm>
          <a:off x="16370300" y="166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59612</xdr:rowOff>
    </xdr:from>
    <xdr:to>
      <xdr:col>22</xdr:col>
      <xdr:colOff>415925</xdr:colOff>
      <xdr:row>97</xdr:row>
      <xdr:rowOff>161212</xdr:rowOff>
    </xdr:to>
    <xdr:sp macro="" textlink="">
      <xdr:nvSpPr>
        <xdr:cNvPr id="687" name="円/楕円 686"/>
        <xdr:cNvSpPr/>
      </xdr:nvSpPr>
      <xdr:spPr>
        <a:xfrm>
          <a:off x="15430500" y="166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6289</xdr:rowOff>
    </xdr:from>
    <xdr:ext cx="534377" cy="259045"/>
    <xdr:sp macro="" textlink="">
      <xdr:nvSpPr>
        <xdr:cNvPr id="688" name="テキスト ボックス 687"/>
        <xdr:cNvSpPr txBox="1"/>
      </xdr:nvSpPr>
      <xdr:spPr>
        <a:xfrm>
          <a:off x="15214111" y="164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75637</xdr:rowOff>
    </xdr:from>
    <xdr:to>
      <xdr:col>21</xdr:col>
      <xdr:colOff>212725</xdr:colOff>
      <xdr:row>98</xdr:row>
      <xdr:rowOff>5787</xdr:rowOff>
    </xdr:to>
    <xdr:sp macro="" textlink="">
      <xdr:nvSpPr>
        <xdr:cNvPr id="689" name="円/楕円 688"/>
        <xdr:cNvSpPr/>
      </xdr:nvSpPr>
      <xdr:spPr>
        <a:xfrm>
          <a:off x="14541500" y="167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22314</xdr:rowOff>
    </xdr:from>
    <xdr:ext cx="534377" cy="259045"/>
    <xdr:sp macro="" textlink="">
      <xdr:nvSpPr>
        <xdr:cNvPr id="690" name="テキスト ボックス 689"/>
        <xdr:cNvSpPr txBox="1"/>
      </xdr:nvSpPr>
      <xdr:spPr>
        <a:xfrm>
          <a:off x="14325111" y="164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77485</xdr:rowOff>
    </xdr:from>
    <xdr:to>
      <xdr:col>20</xdr:col>
      <xdr:colOff>9525</xdr:colOff>
      <xdr:row>98</xdr:row>
      <xdr:rowOff>7635</xdr:rowOff>
    </xdr:to>
    <xdr:sp macro="" textlink="">
      <xdr:nvSpPr>
        <xdr:cNvPr id="691" name="円/楕円 690"/>
        <xdr:cNvSpPr/>
      </xdr:nvSpPr>
      <xdr:spPr>
        <a:xfrm>
          <a:off x="13652500" y="167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24162</xdr:rowOff>
    </xdr:from>
    <xdr:ext cx="534377" cy="259045"/>
    <xdr:sp macro="" textlink="">
      <xdr:nvSpPr>
        <xdr:cNvPr id="692" name="テキスト ボックス 691"/>
        <xdr:cNvSpPr txBox="1"/>
      </xdr:nvSpPr>
      <xdr:spPr>
        <a:xfrm>
          <a:off x="13436111" y="164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133192</xdr:rowOff>
    </xdr:from>
    <xdr:to>
      <xdr:col>18</xdr:col>
      <xdr:colOff>492125</xdr:colOff>
      <xdr:row>98</xdr:row>
      <xdr:rowOff>63342</xdr:rowOff>
    </xdr:to>
    <xdr:sp macro="" textlink="">
      <xdr:nvSpPr>
        <xdr:cNvPr id="693" name="円/楕円 692"/>
        <xdr:cNvSpPr/>
      </xdr:nvSpPr>
      <xdr:spPr>
        <a:xfrm>
          <a:off x="12763500" y="167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79869</xdr:rowOff>
    </xdr:from>
    <xdr:ext cx="534377" cy="259045"/>
    <xdr:sp macro="" textlink="">
      <xdr:nvSpPr>
        <xdr:cNvPr id="694" name="テキスト ボックス 693"/>
        <xdr:cNvSpPr txBox="1"/>
      </xdr:nvSpPr>
      <xdr:spPr>
        <a:xfrm>
          <a:off x="12547111" y="1653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4" name="テキスト ボックス 733"/>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6" name="テキスト ボックス 785"/>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9" name="テキスト ボックス 788"/>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1" name="テキスト ボックス 790"/>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106683</xdr:rowOff>
    </xdr:from>
    <xdr:to>
      <xdr:col>32</xdr:col>
      <xdr:colOff>187325</xdr:colOff>
      <xdr:row>75</xdr:row>
      <xdr:rowOff>145241</xdr:rowOff>
    </xdr:to>
    <xdr:cxnSp macro="">
      <xdr:nvCxnSpPr>
        <xdr:cNvPr id="837" name="直線コネクタ 836"/>
        <xdr:cNvCxnSpPr/>
      </xdr:nvCxnSpPr>
      <xdr:spPr>
        <a:xfrm flipV="1">
          <a:off x="21323300" y="12965433"/>
          <a:ext cx="8382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145241</xdr:rowOff>
    </xdr:from>
    <xdr:to>
      <xdr:col>31</xdr:col>
      <xdr:colOff>34925</xdr:colOff>
      <xdr:row>76</xdr:row>
      <xdr:rowOff>9060</xdr:rowOff>
    </xdr:to>
    <xdr:cxnSp macro="">
      <xdr:nvCxnSpPr>
        <xdr:cNvPr id="840" name="直線コネクタ 839"/>
        <xdr:cNvCxnSpPr/>
      </xdr:nvCxnSpPr>
      <xdr:spPr>
        <a:xfrm flipV="1">
          <a:off x="20434300" y="13003991"/>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5490</xdr:rowOff>
    </xdr:from>
    <xdr:to>
      <xdr:col>29</xdr:col>
      <xdr:colOff>517525</xdr:colOff>
      <xdr:row>76</xdr:row>
      <xdr:rowOff>9060</xdr:rowOff>
    </xdr:to>
    <xdr:cxnSp macro="">
      <xdr:nvCxnSpPr>
        <xdr:cNvPr id="843" name="直線コネクタ 842"/>
        <xdr:cNvCxnSpPr/>
      </xdr:nvCxnSpPr>
      <xdr:spPr>
        <a:xfrm>
          <a:off x="19545300" y="13035690"/>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51230</xdr:rowOff>
    </xdr:from>
    <xdr:ext cx="534377" cy="259045"/>
    <xdr:sp macro="" textlink="">
      <xdr:nvSpPr>
        <xdr:cNvPr id="845" name="テキスト ボックス 844"/>
        <xdr:cNvSpPr txBox="1"/>
      </xdr:nvSpPr>
      <xdr:spPr>
        <a:xfrm>
          <a:off x="20167111" y="125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5490</xdr:rowOff>
    </xdr:from>
    <xdr:to>
      <xdr:col>28</xdr:col>
      <xdr:colOff>314325</xdr:colOff>
      <xdr:row>76</xdr:row>
      <xdr:rowOff>30581</xdr:rowOff>
    </xdr:to>
    <xdr:cxnSp macro="">
      <xdr:nvCxnSpPr>
        <xdr:cNvPr id="846" name="直線コネクタ 845"/>
        <xdr:cNvCxnSpPr/>
      </xdr:nvCxnSpPr>
      <xdr:spPr>
        <a:xfrm flipV="1">
          <a:off x="18656300" y="13035690"/>
          <a:ext cx="8890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83420</xdr:rowOff>
    </xdr:from>
    <xdr:ext cx="534377" cy="259045"/>
    <xdr:sp macro="" textlink="">
      <xdr:nvSpPr>
        <xdr:cNvPr id="848" name="テキスト ボックス 847"/>
        <xdr:cNvSpPr txBox="1"/>
      </xdr:nvSpPr>
      <xdr:spPr>
        <a:xfrm>
          <a:off x="19278111" y="125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99901</xdr:rowOff>
    </xdr:from>
    <xdr:ext cx="534377" cy="259045"/>
    <xdr:sp macro="" textlink="">
      <xdr:nvSpPr>
        <xdr:cNvPr id="850" name="テキスト ボックス 849"/>
        <xdr:cNvSpPr txBox="1"/>
      </xdr:nvSpPr>
      <xdr:spPr>
        <a:xfrm>
          <a:off x="18389111" y="126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55883</xdr:rowOff>
    </xdr:from>
    <xdr:to>
      <xdr:col>32</xdr:col>
      <xdr:colOff>238125</xdr:colOff>
      <xdr:row>75</xdr:row>
      <xdr:rowOff>157483</xdr:rowOff>
    </xdr:to>
    <xdr:sp macro="" textlink="">
      <xdr:nvSpPr>
        <xdr:cNvPr id="856" name="円/楕円 855"/>
        <xdr:cNvSpPr/>
      </xdr:nvSpPr>
      <xdr:spPr>
        <a:xfrm>
          <a:off x="221107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34310</xdr:rowOff>
    </xdr:from>
    <xdr:ext cx="534377" cy="259045"/>
    <xdr:sp macro="" textlink="">
      <xdr:nvSpPr>
        <xdr:cNvPr id="857" name="繰出金該当値テキスト"/>
        <xdr:cNvSpPr txBox="1"/>
      </xdr:nvSpPr>
      <xdr:spPr>
        <a:xfrm>
          <a:off x="22212300" y="128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62,283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94441</xdr:rowOff>
    </xdr:from>
    <xdr:to>
      <xdr:col>31</xdr:col>
      <xdr:colOff>85725</xdr:colOff>
      <xdr:row>76</xdr:row>
      <xdr:rowOff>24591</xdr:rowOff>
    </xdr:to>
    <xdr:sp macro="" textlink="">
      <xdr:nvSpPr>
        <xdr:cNvPr id="858" name="円/楕円 857"/>
        <xdr:cNvSpPr/>
      </xdr:nvSpPr>
      <xdr:spPr>
        <a:xfrm>
          <a:off x="21272500" y="129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15718</xdr:rowOff>
    </xdr:from>
    <xdr:ext cx="534377" cy="259045"/>
    <xdr:sp macro="" textlink="">
      <xdr:nvSpPr>
        <xdr:cNvPr id="859" name="テキスト ボックス 858"/>
        <xdr:cNvSpPr txBox="1"/>
      </xdr:nvSpPr>
      <xdr:spPr>
        <a:xfrm>
          <a:off x="21056111" y="130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129711</xdr:rowOff>
    </xdr:from>
    <xdr:to>
      <xdr:col>29</xdr:col>
      <xdr:colOff>568325</xdr:colOff>
      <xdr:row>76</xdr:row>
      <xdr:rowOff>59860</xdr:rowOff>
    </xdr:to>
    <xdr:sp macro="" textlink="">
      <xdr:nvSpPr>
        <xdr:cNvPr id="860" name="円/楕円 859"/>
        <xdr:cNvSpPr/>
      </xdr:nvSpPr>
      <xdr:spPr>
        <a:xfrm>
          <a:off x="20383500" y="12988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50987</xdr:rowOff>
    </xdr:from>
    <xdr:ext cx="534377" cy="259045"/>
    <xdr:sp macro="" textlink="">
      <xdr:nvSpPr>
        <xdr:cNvPr id="861" name="テキスト ボックス 860"/>
        <xdr:cNvSpPr txBox="1"/>
      </xdr:nvSpPr>
      <xdr:spPr>
        <a:xfrm>
          <a:off x="20167111" y="130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126140</xdr:rowOff>
    </xdr:from>
    <xdr:to>
      <xdr:col>28</xdr:col>
      <xdr:colOff>365125</xdr:colOff>
      <xdr:row>76</xdr:row>
      <xdr:rowOff>56291</xdr:rowOff>
    </xdr:to>
    <xdr:sp macro="" textlink="">
      <xdr:nvSpPr>
        <xdr:cNvPr id="862" name="円/楕円 861"/>
        <xdr:cNvSpPr/>
      </xdr:nvSpPr>
      <xdr:spPr>
        <a:xfrm>
          <a:off x="19494500" y="12984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47417</xdr:rowOff>
    </xdr:from>
    <xdr:ext cx="534377" cy="259045"/>
    <xdr:sp macro="" textlink="">
      <xdr:nvSpPr>
        <xdr:cNvPr id="863" name="テキスト ボックス 862"/>
        <xdr:cNvSpPr txBox="1"/>
      </xdr:nvSpPr>
      <xdr:spPr>
        <a:xfrm>
          <a:off x="19278111" y="1307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151231</xdr:rowOff>
    </xdr:from>
    <xdr:to>
      <xdr:col>27</xdr:col>
      <xdr:colOff>161925</xdr:colOff>
      <xdr:row>76</xdr:row>
      <xdr:rowOff>81381</xdr:rowOff>
    </xdr:to>
    <xdr:sp macro="" textlink="">
      <xdr:nvSpPr>
        <xdr:cNvPr id="864" name="円/楕円 863"/>
        <xdr:cNvSpPr/>
      </xdr:nvSpPr>
      <xdr:spPr>
        <a:xfrm>
          <a:off x="18605500" y="130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72508</xdr:rowOff>
    </xdr:from>
    <xdr:ext cx="534377" cy="259045"/>
    <xdr:sp macro="" textlink="">
      <xdr:nvSpPr>
        <xdr:cNvPr id="865" name="テキスト ボックス 864"/>
        <xdr:cNvSpPr txBox="1"/>
      </xdr:nvSpPr>
      <xdr:spPr>
        <a:xfrm>
          <a:off x="18389111" y="131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物件費が</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157,482</a:t>
          </a:r>
          <a:r>
            <a:rPr kumimoji="1" lang="ja-JP" altLang="en-US" sz="1100">
              <a:solidFill>
                <a:schemeClr val="dk1"/>
              </a:solidFill>
              <a:effectLst/>
              <a:latin typeface="+mn-lt"/>
              <a:ea typeface="+mn-ea"/>
              <a:cs typeface="+mn-cs"/>
            </a:rPr>
            <a:t>円となっており、類似団体と比較して一人当たりコストが高い状況が続いている。</a:t>
          </a:r>
          <a:r>
            <a:rPr kumimoji="1" lang="ja-JP" altLang="ja-JP" sz="1100">
              <a:solidFill>
                <a:schemeClr val="dk1"/>
              </a:solidFill>
              <a:effectLst/>
              <a:latin typeface="+mn-lt"/>
              <a:ea typeface="+mn-ea"/>
              <a:cs typeface="+mn-cs"/>
            </a:rPr>
            <a:t>これは民間委託、業務の電子化等により委託料が増大しているためである。今後においては事業の見直しを行うとともに徹底した歳出削減に努める。また、子育て環境及び教育環境の充実に努めているため、保育時間の延長による保育士賃金</a:t>
          </a:r>
          <a:r>
            <a:rPr kumimoji="1" lang="ja-JP" altLang="en-US" sz="1100">
              <a:solidFill>
                <a:schemeClr val="dk1"/>
              </a:solidFill>
              <a:effectLst/>
              <a:latin typeface="+mn-lt"/>
              <a:ea typeface="+mn-ea"/>
              <a:cs typeface="+mn-cs"/>
            </a:rPr>
            <a:t>及び臨時・代替職員の増</a:t>
          </a:r>
          <a:r>
            <a:rPr kumimoji="1" lang="ja-JP" altLang="ja-JP" sz="1100">
              <a:solidFill>
                <a:schemeClr val="dk1"/>
              </a:solidFill>
              <a:effectLst/>
              <a:latin typeface="+mn-lt"/>
              <a:ea typeface="+mn-ea"/>
              <a:cs typeface="+mn-cs"/>
            </a:rPr>
            <a:t>、小中学校の支援教諭の増等により賃金が増加したことも物件費が増加している要因である。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136,954</a:t>
          </a:r>
          <a:r>
            <a:rPr kumimoji="1" lang="ja-JP" altLang="ja-JP" sz="1100">
              <a:solidFill>
                <a:schemeClr val="dk1"/>
              </a:solidFill>
              <a:effectLst/>
              <a:latin typeface="+mn-lt"/>
              <a:ea typeface="+mn-ea"/>
              <a:cs typeface="+mn-cs"/>
            </a:rPr>
            <a:t>円となっており、類似団体と比較して一人当たりコストが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状況になっている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、「九重町過疎地域自立促進計画」に基づく普通建設事業が予定されているので、事業の選択と集中を行い、財政状況を勘案しながら、事業を実施していく必要がある。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9,907
9,852
271.37
8,130,650
7,567,229
386,398
4,129,519
6,712,519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20955</xdr:rowOff>
    </xdr:from>
    <xdr:to>
      <xdr:col>6</xdr:col>
      <xdr:colOff>511175</xdr:colOff>
      <xdr:row>36</xdr:row>
      <xdr:rowOff>139446</xdr:rowOff>
    </xdr:to>
    <xdr:cxnSp macro="">
      <xdr:nvCxnSpPr>
        <xdr:cNvPr id="61" name="直線コネクタ 60"/>
        <xdr:cNvCxnSpPr/>
      </xdr:nvCxnSpPr>
      <xdr:spPr>
        <a:xfrm>
          <a:off x="3797300" y="6193155"/>
          <a:ext cx="8382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20955</xdr:rowOff>
    </xdr:from>
    <xdr:to>
      <xdr:col>5</xdr:col>
      <xdr:colOff>358775</xdr:colOff>
      <xdr:row>36</xdr:row>
      <xdr:rowOff>107442</xdr:rowOff>
    </xdr:to>
    <xdr:cxnSp macro="">
      <xdr:nvCxnSpPr>
        <xdr:cNvPr id="64" name="直線コネクタ 63"/>
        <xdr:cNvCxnSpPr/>
      </xdr:nvCxnSpPr>
      <xdr:spPr>
        <a:xfrm flipV="1">
          <a:off x="2908300" y="6193155"/>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88138</xdr:rowOff>
    </xdr:from>
    <xdr:to>
      <xdr:col>4</xdr:col>
      <xdr:colOff>155575</xdr:colOff>
      <xdr:row>36</xdr:row>
      <xdr:rowOff>107442</xdr:rowOff>
    </xdr:to>
    <xdr:cxnSp macro="">
      <xdr:nvCxnSpPr>
        <xdr:cNvPr id="67" name="直線コネクタ 66"/>
        <xdr:cNvCxnSpPr/>
      </xdr:nvCxnSpPr>
      <xdr:spPr>
        <a:xfrm>
          <a:off x="2019300" y="6088888"/>
          <a:ext cx="889000" cy="1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88138</xdr:rowOff>
    </xdr:from>
    <xdr:to>
      <xdr:col>2</xdr:col>
      <xdr:colOff>638175</xdr:colOff>
      <xdr:row>36</xdr:row>
      <xdr:rowOff>105664</xdr:rowOff>
    </xdr:to>
    <xdr:cxnSp macro="">
      <xdr:nvCxnSpPr>
        <xdr:cNvPr id="70" name="直線コネクタ 69"/>
        <xdr:cNvCxnSpPr/>
      </xdr:nvCxnSpPr>
      <xdr:spPr>
        <a:xfrm flipV="1">
          <a:off x="1130300" y="6088888"/>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88646</xdr:rowOff>
    </xdr:from>
    <xdr:to>
      <xdr:col>6</xdr:col>
      <xdr:colOff>561975</xdr:colOff>
      <xdr:row>37</xdr:row>
      <xdr:rowOff>18796</xdr:rowOff>
    </xdr:to>
    <xdr:sp macro="" textlink="">
      <xdr:nvSpPr>
        <xdr:cNvPr id="80" name="円/楕円 79"/>
        <xdr:cNvSpPr/>
      </xdr:nvSpPr>
      <xdr:spPr>
        <a:xfrm>
          <a:off x="45847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67073</xdr:rowOff>
    </xdr:from>
    <xdr:ext cx="469744" cy="259045"/>
    <xdr:sp macro="" textlink="">
      <xdr:nvSpPr>
        <xdr:cNvPr id="81" name="議会費該当値テキスト"/>
        <xdr:cNvSpPr txBox="1"/>
      </xdr:nvSpPr>
      <xdr:spPr>
        <a:xfrm>
          <a:off x="4686300" y="623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141605</xdr:rowOff>
    </xdr:from>
    <xdr:to>
      <xdr:col>5</xdr:col>
      <xdr:colOff>409575</xdr:colOff>
      <xdr:row>36</xdr:row>
      <xdr:rowOff>71755</xdr:rowOff>
    </xdr:to>
    <xdr:sp macro="" textlink="">
      <xdr:nvSpPr>
        <xdr:cNvPr id="82" name="円/楕円 81"/>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62882</xdr:rowOff>
    </xdr:from>
    <xdr:ext cx="534377" cy="259045"/>
    <xdr:sp macro="" textlink="">
      <xdr:nvSpPr>
        <xdr:cNvPr id="83" name="テキスト ボックス 82"/>
        <xdr:cNvSpPr txBox="1"/>
      </xdr:nvSpPr>
      <xdr:spPr>
        <a:xfrm>
          <a:off x="3530111" y="62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56642</xdr:rowOff>
    </xdr:from>
    <xdr:to>
      <xdr:col>4</xdr:col>
      <xdr:colOff>206375</xdr:colOff>
      <xdr:row>36</xdr:row>
      <xdr:rowOff>158242</xdr:rowOff>
    </xdr:to>
    <xdr:sp macro="" textlink="">
      <xdr:nvSpPr>
        <xdr:cNvPr id="84" name="円/楕円 83"/>
        <xdr:cNvSpPr/>
      </xdr:nvSpPr>
      <xdr:spPr>
        <a:xfrm>
          <a:off x="2857500" y="62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3319</xdr:rowOff>
    </xdr:from>
    <xdr:ext cx="469744" cy="259045"/>
    <xdr:sp macro="" textlink="">
      <xdr:nvSpPr>
        <xdr:cNvPr id="85" name="テキスト ボックス 84"/>
        <xdr:cNvSpPr txBox="1"/>
      </xdr:nvSpPr>
      <xdr:spPr>
        <a:xfrm>
          <a:off x="2673427"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37338</xdr:rowOff>
    </xdr:from>
    <xdr:to>
      <xdr:col>3</xdr:col>
      <xdr:colOff>3175</xdr:colOff>
      <xdr:row>35</xdr:row>
      <xdr:rowOff>138938</xdr:rowOff>
    </xdr:to>
    <xdr:sp macro="" textlink="">
      <xdr:nvSpPr>
        <xdr:cNvPr id="86" name="円/楕円 85"/>
        <xdr:cNvSpPr/>
      </xdr:nvSpPr>
      <xdr:spPr>
        <a:xfrm>
          <a:off x="19685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155465</xdr:rowOff>
    </xdr:from>
    <xdr:ext cx="534377" cy="259045"/>
    <xdr:sp macro="" textlink="">
      <xdr:nvSpPr>
        <xdr:cNvPr id="87" name="テキスト ボックス 86"/>
        <xdr:cNvSpPr txBox="1"/>
      </xdr:nvSpPr>
      <xdr:spPr>
        <a:xfrm>
          <a:off x="1752111" y="58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54864</xdr:rowOff>
    </xdr:from>
    <xdr:to>
      <xdr:col>1</xdr:col>
      <xdr:colOff>485775</xdr:colOff>
      <xdr:row>36</xdr:row>
      <xdr:rowOff>156464</xdr:rowOff>
    </xdr:to>
    <xdr:sp macro="" textlink="">
      <xdr:nvSpPr>
        <xdr:cNvPr id="88" name="円/楕円 87"/>
        <xdr:cNvSpPr/>
      </xdr:nvSpPr>
      <xdr:spPr>
        <a:xfrm>
          <a:off x="1079500" y="62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1541</xdr:rowOff>
    </xdr:from>
    <xdr:ext cx="469744" cy="259045"/>
    <xdr:sp macro="" textlink="">
      <xdr:nvSpPr>
        <xdr:cNvPr id="89" name="テキスト ボックス 88"/>
        <xdr:cNvSpPr txBox="1"/>
      </xdr:nvSpPr>
      <xdr:spPr>
        <a:xfrm>
          <a:off x="895427" y="60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42261</xdr:rowOff>
    </xdr:from>
    <xdr:to>
      <xdr:col>6</xdr:col>
      <xdr:colOff>511175</xdr:colOff>
      <xdr:row>56</xdr:row>
      <xdr:rowOff>57593</xdr:rowOff>
    </xdr:to>
    <xdr:cxnSp macro="">
      <xdr:nvCxnSpPr>
        <xdr:cNvPr id="120" name="直線コネクタ 119"/>
        <xdr:cNvCxnSpPr/>
      </xdr:nvCxnSpPr>
      <xdr:spPr>
        <a:xfrm>
          <a:off x="3797300" y="9643461"/>
          <a:ext cx="8382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11377</xdr:rowOff>
    </xdr:from>
    <xdr:to>
      <xdr:col>5</xdr:col>
      <xdr:colOff>358775</xdr:colOff>
      <xdr:row>56</xdr:row>
      <xdr:rowOff>42261</xdr:rowOff>
    </xdr:to>
    <xdr:cxnSp macro="">
      <xdr:nvCxnSpPr>
        <xdr:cNvPr id="123" name="直線コネクタ 122"/>
        <xdr:cNvCxnSpPr/>
      </xdr:nvCxnSpPr>
      <xdr:spPr>
        <a:xfrm>
          <a:off x="2908300" y="9612577"/>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11377</xdr:rowOff>
    </xdr:from>
    <xdr:to>
      <xdr:col>4</xdr:col>
      <xdr:colOff>155575</xdr:colOff>
      <xdr:row>56</xdr:row>
      <xdr:rowOff>54077</xdr:rowOff>
    </xdr:to>
    <xdr:cxnSp macro="">
      <xdr:nvCxnSpPr>
        <xdr:cNvPr id="126" name="直線コネクタ 125"/>
        <xdr:cNvCxnSpPr/>
      </xdr:nvCxnSpPr>
      <xdr:spPr>
        <a:xfrm flipV="1">
          <a:off x="2019300" y="9612577"/>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54077</xdr:rowOff>
    </xdr:from>
    <xdr:to>
      <xdr:col>2</xdr:col>
      <xdr:colOff>638175</xdr:colOff>
      <xdr:row>56</xdr:row>
      <xdr:rowOff>114016</xdr:rowOff>
    </xdr:to>
    <xdr:cxnSp macro="">
      <xdr:nvCxnSpPr>
        <xdr:cNvPr id="129" name="直線コネクタ 128"/>
        <xdr:cNvCxnSpPr/>
      </xdr:nvCxnSpPr>
      <xdr:spPr>
        <a:xfrm flipV="1">
          <a:off x="1130300" y="9655277"/>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6793</xdr:rowOff>
    </xdr:from>
    <xdr:to>
      <xdr:col>6</xdr:col>
      <xdr:colOff>561975</xdr:colOff>
      <xdr:row>56</xdr:row>
      <xdr:rowOff>108393</xdr:rowOff>
    </xdr:to>
    <xdr:sp macro="" textlink="">
      <xdr:nvSpPr>
        <xdr:cNvPr id="139" name="円/楕円 138"/>
        <xdr:cNvSpPr/>
      </xdr:nvSpPr>
      <xdr:spPr>
        <a:xfrm>
          <a:off x="4584700" y="96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156670</xdr:rowOff>
    </xdr:from>
    <xdr:ext cx="599010" cy="259045"/>
    <xdr:sp macro="" textlink="">
      <xdr:nvSpPr>
        <xdr:cNvPr id="140" name="総務費該当値テキスト"/>
        <xdr:cNvSpPr txBox="1"/>
      </xdr:nvSpPr>
      <xdr:spPr>
        <a:xfrm>
          <a:off x="4686300" y="958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162911</xdr:rowOff>
    </xdr:from>
    <xdr:to>
      <xdr:col>5</xdr:col>
      <xdr:colOff>409575</xdr:colOff>
      <xdr:row>56</xdr:row>
      <xdr:rowOff>93061</xdr:rowOff>
    </xdr:to>
    <xdr:sp macro="" textlink="">
      <xdr:nvSpPr>
        <xdr:cNvPr id="141" name="円/楕円 140"/>
        <xdr:cNvSpPr/>
      </xdr:nvSpPr>
      <xdr:spPr>
        <a:xfrm>
          <a:off x="3746500" y="9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109588</xdr:rowOff>
    </xdr:from>
    <xdr:ext cx="599010" cy="259045"/>
    <xdr:sp macro="" textlink="">
      <xdr:nvSpPr>
        <xdr:cNvPr id="142" name="テキスト ボックス 141"/>
        <xdr:cNvSpPr txBox="1"/>
      </xdr:nvSpPr>
      <xdr:spPr>
        <a:xfrm>
          <a:off x="3497794" y="93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132027</xdr:rowOff>
    </xdr:from>
    <xdr:to>
      <xdr:col>4</xdr:col>
      <xdr:colOff>206375</xdr:colOff>
      <xdr:row>56</xdr:row>
      <xdr:rowOff>62177</xdr:rowOff>
    </xdr:to>
    <xdr:sp macro="" textlink="">
      <xdr:nvSpPr>
        <xdr:cNvPr id="143" name="円/楕円 142"/>
        <xdr:cNvSpPr/>
      </xdr:nvSpPr>
      <xdr:spPr>
        <a:xfrm>
          <a:off x="2857500" y="9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78704</xdr:rowOff>
    </xdr:from>
    <xdr:ext cx="599010" cy="259045"/>
    <xdr:sp macro="" textlink="">
      <xdr:nvSpPr>
        <xdr:cNvPr id="144" name="テキスト ボックス 143"/>
        <xdr:cNvSpPr txBox="1"/>
      </xdr:nvSpPr>
      <xdr:spPr>
        <a:xfrm>
          <a:off x="2608794" y="933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3277</xdr:rowOff>
    </xdr:from>
    <xdr:to>
      <xdr:col>3</xdr:col>
      <xdr:colOff>3175</xdr:colOff>
      <xdr:row>56</xdr:row>
      <xdr:rowOff>104877</xdr:rowOff>
    </xdr:to>
    <xdr:sp macro="" textlink="">
      <xdr:nvSpPr>
        <xdr:cNvPr id="145" name="円/楕円 144"/>
        <xdr:cNvSpPr/>
      </xdr:nvSpPr>
      <xdr:spPr>
        <a:xfrm>
          <a:off x="1968500" y="96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121404</xdr:rowOff>
    </xdr:from>
    <xdr:ext cx="599010" cy="259045"/>
    <xdr:sp macro="" textlink="">
      <xdr:nvSpPr>
        <xdr:cNvPr id="146" name="テキスト ボックス 145"/>
        <xdr:cNvSpPr txBox="1"/>
      </xdr:nvSpPr>
      <xdr:spPr>
        <a:xfrm>
          <a:off x="1719794" y="937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63216</xdr:rowOff>
    </xdr:from>
    <xdr:to>
      <xdr:col>1</xdr:col>
      <xdr:colOff>485775</xdr:colOff>
      <xdr:row>56</xdr:row>
      <xdr:rowOff>164816</xdr:rowOff>
    </xdr:to>
    <xdr:sp macro="" textlink="">
      <xdr:nvSpPr>
        <xdr:cNvPr id="147" name="円/楕円 146"/>
        <xdr:cNvSpPr/>
      </xdr:nvSpPr>
      <xdr:spPr>
        <a:xfrm>
          <a:off x="1079500" y="9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9893</xdr:rowOff>
    </xdr:from>
    <xdr:ext cx="599010" cy="259045"/>
    <xdr:sp macro="" textlink="">
      <xdr:nvSpPr>
        <xdr:cNvPr id="148" name="テキスト ボックス 147"/>
        <xdr:cNvSpPr txBox="1"/>
      </xdr:nvSpPr>
      <xdr:spPr>
        <a:xfrm>
          <a:off x="830794" y="943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136152</xdr:rowOff>
    </xdr:from>
    <xdr:to>
      <xdr:col>6</xdr:col>
      <xdr:colOff>511175</xdr:colOff>
      <xdr:row>76</xdr:row>
      <xdr:rowOff>169213</xdr:rowOff>
    </xdr:to>
    <xdr:cxnSp macro="">
      <xdr:nvCxnSpPr>
        <xdr:cNvPr id="176" name="直線コネクタ 175"/>
        <xdr:cNvCxnSpPr/>
      </xdr:nvCxnSpPr>
      <xdr:spPr>
        <a:xfrm>
          <a:off x="3797300" y="12823452"/>
          <a:ext cx="838200" cy="3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136152</xdr:rowOff>
    </xdr:from>
    <xdr:to>
      <xdr:col>5</xdr:col>
      <xdr:colOff>358775</xdr:colOff>
      <xdr:row>76</xdr:row>
      <xdr:rowOff>110440</xdr:rowOff>
    </xdr:to>
    <xdr:cxnSp macro="">
      <xdr:nvCxnSpPr>
        <xdr:cNvPr id="179" name="直線コネクタ 178"/>
        <xdr:cNvCxnSpPr/>
      </xdr:nvCxnSpPr>
      <xdr:spPr>
        <a:xfrm flipV="1">
          <a:off x="2908300" y="12823452"/>
          <a:ext cx="889000" cy="3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110440</xdr:rowOff>
    </xdr:from>
    <xdr:to>
      <xdr:col>4</xdr:col>
      <xdr:colOff>155575</xdr:colOff>
      <xdr:row>77</xdr:row>
      <xdr:rowOff>159762</xdr:rowOff>
    </xdr:to>
    <xdr:cxnSp macro="">
      <xdr:nvCxnSpPr>
        <xdr:cNvPr id="182" name="直線コネクタ 181"/>
        <xdr:cNvCxnSpPr/>
      </xdr:nvCxnSpPr>
      <xdr:spPr>
        <a:xfrm flipV="1">
          <a:off x="2019300" y="13140640"/>
          <a:ext cx="889000" cy="2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159762</xdr:rowOff>
    </xdr:from>
    <xdr:to>
      <xdr:col>2</xdr:col>
      <xdr:colOff>638175</xdr:colOff>
      <xdr:row>78</xdr:row>
      <xdr:rowOff>5649</xdr:rowOff>
    </xdr:to>
    <xdr:cxnSp macro="">
      <xdr:nvCxnSpPr>
        <xdr:cNvPr id="185" name="直線コネクタ 184"/>
        <xdr:cNvCxnSpPr/>
      </xdr:nvCxnSpPr>
      <xdr:spPr>
        <a:xfrm flipV="1">
          <a:off x="1130300" y="13361412"/>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168152</xdr:rowOff>
    </xdr:from>
    <xdr:ext cx="599010" cy="259045"/>
    <xdr:sp macro="" textlink="">
      <xdr:nvSpPr>
        <xdr:cNvPr id="187" name="テキスト ボックス 186"/>
        <xdr:cNvSpPr txBox="1"/>
      </xdr:nvSpPr>
      <xdr:spPr>
        <a:xfrm>
          <a:off x="1719794"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7345</xdr:rowOff>
    </xdr:from>
    <xdr:ext cx="599010" cy="259045"/>
    <xdr:sp macro="" textlink="">
      <xdr:nvSpPr>
        <xdr:cNvPr id="189" name="テキスト ボックス 188"/>
        <xdr:cNvSpPr txBox="1"/>
      </xdr:nvSpPr>
      <xdr:spPr>
        <a:xfrm>
          <a:off x="830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118413</xdr:rowOff>
    </xdr:from>
    <xdr:to>
      <xdr:col>6</xdr:col>
      <xdr:colOff>561975</xdr:colOff>
      <xdr:row>77</xdr:row>
      <xdr:rowOff>48563</xdr:rowOff>
    </xdr:to>
    <xdr:sp macro="" textlink="">
      <xdr:nvSpPr>
        <xdr:cNvPr id="195" name="円/楕円 194"/>
        <xdr:cNvSpPr/>
      </xdr:nvSpPr>
      <xdr:spPr>
        <a:xfrm>
          <a:off x="4584700" y="131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96840</xdr:rowOff>
    </xdr:from>
    <xdr:ext cx="599010" cy="259045"/>
    <xdr:sp macro="" textlink="">
      <xdr:nvSpPr>
        <xdr:cNvPr id="196" name="民生費該当値テキスト"/>
        <xdr:cNvSpPr txBox="1"/>
      </xdr:nvSpPr>
      <xdr:spPr>
        <a:xfrm>
          <a:off x="4686300" y="1312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168,545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85352</xdr:rowOff>
    </xdr:from>
    <xdr:to>
      <xdr:col>5</xdr:col>
      <xdr:colOff>409575</xdr:colOff>
      <xdr:row>75</xdr:row>
      <xdr:rowOff>15502</xdr:rowOff>
    </xdr:to>
    <xdr:sp macro="" textlink="">
      <xdr:nvSpPr>
        <xdr:cNvPr id="197" name="円/楕円 196"/>
        <xdr:cNvSpPr/>
      </xdr:nvSpPr>
      <xdr:spPr>
        <a:xfrm>
          <a:off x="3746500" y="127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32029</xdr:rowOff>
    </xdr:from>
    <xdr:ext cx="599010" cy="259045"/>
    <xdr:sp macro="" textlink="">
      <xdr:nvSpPr>
        <xdr:cNvPr id="198" name="テキスト ボックス 197"/>
        <xdr:cNvSpPr txBox="1"/>
      </xdr:nvSpPr>
      <xdr:spPr>
        <a:xfrm>
          <a:off x="3497794" y="1254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59640</xdr:rowOff>
    </xdr:from>
    <xdr:to>
      <xdr:col>4</xdr:col>
      <xdr:colOff>206375</xdr:colOff>
      <xdr:row>76</xdr:row>
      <xdr:rowOff>161240</xdr:rowOff>
    </xdr:to>
    <xdr:sp macro="" textlink="">
      <xdr:nvSpPr>
        <xdr:cNvPr id="199" name="円/楕円 198"/>
        <xdr:cNvSpPr/>
      </xdr:nvSpPr>
      <xdr:spPr>
        <a:xfrm>
          <a:off x="2857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6316</xdr:rowOff>
    </xdr:from>
    <xdr:ext cx="599010" cy="259045"/>
    <xdr:sp macro="" textlink="">
      <xdr:nvSpPr>
        <xdr:cNvPr id="200" name="テキスト ボックス 199"/>
        <xdr:cNvSpPr txBox="1"/>
      </xdr:nvSpPr>
      <xdr:spPr>
        <a:xfrm>
          <a:off x="2608794" y="1286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108962</xdr:rowOff>
    </xdr:from>
    <xdr:to>
      <xdr:col>3</xdr:col>
      <xdr:colOff>3175</xdr:colOff>
      <xdr:row>78</xdr:row>
      <xdr:rowOff>39112</xdr:rowOff>
    </xdr:to>
    <xdr:sp macro="" textlink="">
      <xdr:nvSpPr>
        <xdr:cNvPr id="201" name="円/楕円 200"/>
        <xdr:cNvSpPr/>
      </xdr:nvSpPr>
      <xdr:spPr>
        <a:xfrm>
          <a:off x="1968500" y="133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30239</xdr:rowOff>
    </xdr:from>
    <xdr:ext cx="599010" cy="259045"/>
    <xdr:sp macro="" textlink="">
      <xdr:nvSpPr>
        <xdr:cNvPr id="202" name="テキスト ボックス 201"/>
        <xdr:cNvSpPr txBox="1"/>
      </xdr:nvSpPr>
      <xdr:spPr>
        <a:xfrm>
          <a:off x="1719794" y="1340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126299</xdr:rowOff>
    </xdr:from>
    <xdr:to>
      <xdr:col>1</xdr:col>
      <xdr:colOff>485775</xdr:colOff>
      <xdr:row>78</xdr:row>
      <xdr:rowOff>56449</xdr:rowOff>
    </xdr:to>
    <xdr:sp macro="" textlink="">
      <xdr:nvSpPr>
        <xdr:cNvPr id="203" name="円/楕円 202"/>
        <xdr:cNvSpPr/>
      </xdr:nvSpPr>
      <xdr:spPr>
        <a:xfrm>
          <a:off x="1079500" y="133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47576</xdr:rowOff>
    </xdr:from>
    <xdr:ext cx="599010" cy="259045"/>
    <xdr:sp macro="" textlink="">
      <xdr:nvSpPr>
        <xdr:cNvPr id="204" name="テキスト ボックス 203"/>
        <xdr:cNvSpPr txBox="1"/>
      </xdr:nvSpPr>
      <xdr:spPr>
        <a:xfrm>
          <a:off x="830794" y="1342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158628</xdr:rowOff>
    </xdr:from>
    <xdr:to>
      <xdr:col>6</xdr:col>
      <xdr:colOff>511175</xdr:colOff>
      <xdr:row>97</xdr:row>
      <xdr:rowOff>11562</xdr:rowOff>
    </xdr:to>
    <xdr:cxnSp macro="">
      <xdr:nvCxnSpPr>
        <xdr:cNvPr id="233" name="直線コネクタ 232"/>
        <xdr:cNvCxnSpPr/>
      </xdr:nvCxnSpPr>
      <xdr:spPr>
        <a:xfrm flipV="1">
          <a:off x="3797300" y="1661782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8355</xdr:rowOff>
    </xdr:from>
    <xdr:to>
      <xdr:col>5</xdr:col>
      <xdr:colOff>358775</xdr:colOff>
      <xdr:row>97</xdr:row>
      <xdr:rowOff>11562</xdr:rowOff>
    </xdr:to>
    <xdr:cxnSp macro="">
      <xdr:nvCxnSpPr>
        <xdr:cNvPr id="236" name="直線コネクタ 235"/>
        <xdr:cNvCxnSpPr/>
      </xdr:nvCxnSpPr>
      <xdr:spPr>
        <a:xfrm>
          <a:off x="2908300" y="16639005"/>
          <a:ext cx="889000" cy="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8355</xdr:rowOff>
    </xdr:from>
    <xdr:to>
      <xdr:col>4</xdr:col>
      <xdr:colOff>155575</xdr:colOff>
      <xdr:row>97</xdr:row>
      <xdr:rowOff>17383</xdr:rowOff>
    </xdr:to>
    <xdr:cxnSp macro="">
      <xdr:nvCxnSpPr>
        <xdr:cNvPr id="239" name="直線コネクタ 238"/>
        <xdr:cNvCxnSpPr/>
      </xdr:nvCxnSpPr>
      <xdr:spPr>
        <a:xfrm flipV="1">
          <a:off x="2019300" y="16639005"/>
          <a:ext cx="8890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164120</xdr:rowOff>
    </xdr:from>
    <xdr:ext cx="534377" cy="259045"/>
    <xdr:sp macro="" textlink="">
      <xdr:nvSpPr>
        <xdr:cNvPr id="241" name="テキスト ボックス 240"/>
        <xdr:cNvSpPr txBox="1"/>
      </xdr:nvSpPr>
      <xdr:spPr>
        <a:xfrm>
          <a:off x="2641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16599</xdr:rowOff>
    </xdr:from>
    <xdr:to>
      <xdr:col>2</xdr:col>
      <xdr:colOff>638175</xdr:colOff>
      <xdr:row>97</xdr:row>
      <xdr:rowOff>17383</xdr:rowOff>
    </xdr:to>
    <xdr:cxnSp macro="">
      <xdr:nvCxnSpPr>
        <xdr:cNvPr id="242" name="直線コネクタ 241"/>
        <xdr:cNvCxnSpPr/>
      </xdr:nvCxnSpPr>
      <xdr:spPr>
        <a:xfrm>
          <a:off x="1130300" y="1664724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166161</xdr:rowOff>
    </xdr:from>
    <xdr:ext cx="534377" cy="259045"/>
    <xdr:sp macro="" textlink="">
      <xdr:nvSpPr>
        <xdr:cNvPr id="244" name="テキスト ボックス 243"/>
        <xdr:cNvSpPr txBox="1"/>
      </xdr:nvSpPr>
      <xdr:spPr>
        <a:xfrm>
          <a:off x="1752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152551</xdr:rowOff>
    </xdr:from>
    <xdr:ext cx="534377" cy="259045"/>
    <xdr:sp macro="" textlink="">
      <xdr:nvSpPr>
        <xdr:cNvPr id="246" name="テキスト ボックス 245"/>
        <xdr:cNvSpPr txBox="1"/>
      </xdr:nvSpPr>
      <xdr:spPr>
        <a:xfrm>
          <a:off x="863111" y="1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107828</xdr:rowOff>
    </xdr:from>
    <xdr:to>
      <xdr:col>6</xdr:col>
      <xdr:colOff>561975</xdr:colOff>
      <xdr:row>97</xdr:row>
      <xdr:rowOff>37978</xdr:rowOff>
    </xdr:to>
    <xdr:sp macro="" textlink="">
      <xdr:nvSpPr>
        <xdr:cNvPr id="252" name="円/楕円 251"/>
        <xdr:cNvSpPr/>
      </xdr:nvSpPr>
      <xdr:spPr>
        <a:xfrm>
          <a:off x="45847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86255</xdr:rowOff>
    </xdr:from>
    <xdr:ext cx="534377" cy="259045"/>
    <xdr:sp macro="" textlink="">
      <xdr:nvSpPr>
        <xdr:cNvPr id="253" name="衛生費該当値テキスト"/>
        <xdr:cNvSpPr txBox="1"/>
      </xdr:nvSpPr>
      <xdr:spPr>
        <a:xfrm>
          <a:off x="4686300" y="165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132212</xdr:rowOff>
    </xdr:from>
    <xdr:to>
      <xdr:col>5</xdr:col>
      <xdr:colOff>409575</xdr:colOff>
      <xdr:row>97</xdr:row>
      <xdr:rowOff>62362</xdr:rowOff>
    </xdr:to>
    <xdr:sp macro="" textlink="">
      <xdr:nvSpPr>
        <xdr:cNvPr id="254" name="円/楕円 253"/>
        <xdr:cNvSpPr/>
      </xdr:nvSpPr>
      <xdr:spPr>
        <a:xfrm>
          <a:off x="3746500" y="16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53489</xdr:rowOff>
    </xdr:from>
    <xdr:ext cx="534377" cy="259045"/>
    <xdr:sp macro="" textlink="">
      <xdr:nvSpPr>
        <xdr:cNvPr id="255" name="テキスト ボックス 254"/>
        <xdr:cNvSpPr txBox="1"/>
      </xdr:nvSpPr>
      <xdr:spPr>
        <a:xfrm>
          <a:off x="3530111" y="166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129005</xdr:rowOff>
    </xdr:from>
    <xdr:to>
      <xdr:col>4</xdr:col>
      <xdr:colOff>206375</xdr:colOff>
      <xdr:row>97</xdr:row>
      <xdr:rowOff>59155</xdr:rowOff>
    </xdr:to>
    <xdr:sp macro="" textlink="">
      <xdr:nvSpPr>
        <xdr:cNvPr id="256" name="円/楕円 255"/>
        <xdr:cNvSpPr/>
      </xdr:nvSpPr>
      <xdr:spPr>
        <a:xfrm>
          <a:off x="2857500" y="165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50282</xdr:rowOff>
    </xdr:from>
    <xdr:ext cx="534377" cy="259045"/>
    <xdr:sp macro="" textlink="">
      <xdr:nvSpPr>
        <xdr:cNvPr id="257" name="テキスト ボックス 256"/>
        <xdr:cNvSpPr txBox="1"/>
      </xdr:nvSpPr>
      <xdr:spPr>
        <a:xfrm>
          <a:off x="2641111" y="1668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138033</xdr:rowOff>
    </xdr:from>
    <xdr:to>
      <xdr:col>3</xdr:col>
      <xdr:colOff>3175</xdr:colOff>
      <xdr:row>97</xdr:row>
      <xdr:rowOff>68183</xdr:rowOff>
    </xdr:to>
    <xdr:sp macro="" textlink="">
      <xdr:nvSpPr>
        <xdr:cNvPr id="258" name="円/楕円 257"/>
        <xdr:cNvSpPr/>
      </xdr:nvSpPr>
      <xdr:spPr>
        <a:xfrm>
          <a:off x="1968500" y="165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59310</xdr:rowOff>
    </xdr:from>
    <xdr:ext cx="534377" cy="259045"/>
    <xdr:sp macro="" textlink="">
      <xdr:nvSpPr>
        <xdr:cNvPr id="259" name="テキスト ボックス 258"/>
        <xdr:cNvSpPr txBox="1"/>
      </xdr:nvSpPr>
      <xdr:spPr>
        <a:xfrm>
          <a:off x="1752111" y="1668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137249</xdr:rowOff>
    </xdr:from>
    <xdr:to>
      <xdr:col>1</xdr:col>
      <xdr:colOff>485775</xdr:colOff>
      <xdr:row>97</xdr:row>
      <xdr:rowOff>67399</xdr:rowOff>
    </xdr:to>
    <xdr:sp macro="" textlink="">
      <xdr:nvSpPr>
        <xdr:cNvPr id="260" name="円/楕円 259"/>
        <xdr:cNvSpPr/>
      </xdr:nvSpPr>
      <xdr:spPr>
        <a:xfrm>
          <a:off x="1079500" y="165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58526</xdr:rowOff>
    </xdr:from>
    <xdr:ext cx="534377" cy="259045"/>
    <xdr:sp macro="" textlink="">
      <xdr:nvSpPr>
        <xdr:cNvPr id="261" name="テキスト ボックス 260"/>
        <xdr:cNvSpPr txBox="1"/>
      </xdr:nvSpPr>
      <xdr:spPr>
        <a:xfrm>
          <a:off x="863111" y="166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135128</xdr:rowOff>
    </xdr:from>
    <xdr:to>
      <xdr:col>15</xdr:col>
      <xdr:colOff>180975</xdr:colOff>
      <xdr:row>37</xdr:row>
      <xdr:rowOff>141224</xdr:rowOff>
    </xdr:to>
    <xdr:cxnSp macro="">
      <xdr:nvCxnSpPr>
        <xdr:cNvPr id="290" name="直線コネクタ 289"/>
        <xdr:cNvCxnSpPr/>
      </xdr:nvCxnSpPr>
      <xdr:spPr>
        <a:xfrm flipV="1">
          <a:off x="9639300" y="647877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141224</xdr:rowOff>
    </xdr:from>
    <xdr:to>
      <xdr:col>14</xdr:col>
      <xdr:colOff>28575</xdr:colOff>
      <xdr:row>37</xdr:row>
      <xdr:rowOff>145415</xdr:rowOff>
    </xdr:to>
    <xdr:cxnSp macro="">
      <xdr:nvCxnSpPr>
        <xdr:cNvPr id="293" name="直線コネクタ 292"/>
        <xdr:cNvCxnSpPr/>
      </xdr:nvCxnSpPr>
      <xdr:spPr>
        <a:xfrm flipV="1">
          <a:off x="8750300" y="648487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145415</xdr:rowOff>
    </xdr:from>
    <xdr:to>
      <xdr:col>12</xdr:col>
      <xdr:colOff>511175</xdr:colOff>
      <xdr:row>38</xdr:row>
      <xdr:rowOff>8636</xdr:rowOff>
    </xdr:to>
    <xdr:cxnSp macro="">
      <xdr:nvCxnSpPr>
        <xdr:cNvPr id="296" name="直線コネクタ 295"/>
        <xdr:cNvCxnSpPr/>
      </xdr:nvCxnSpPr>
      <xdr:spPr>
        <a:xfrm flipV="1">
          <a:off x="7861300" y="648906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8636</xdr:rowOff>
    </xdr:from>
    <xdr:to>
      <xdr:col>11</xdr:col>
      <xdr:colOff>307975</xdr:colOff>
      <xdr:row>38</xdr:row>
      <xdr:rowOff>48831</xdr:rowOff>
    </xdr:to>
    <xdr:cxnSp macro="">
      <xdr:nvCxnSpPr>
        <xdr:cNvPr id="299" name="直線コネクタ 298"/>
        <xdr:cNvCxnSpPr/>
      </xdr:nvCxnSpPr>
      <xdr:spPr>
        <a:xfrm flipV="1">
          <a:off x="6972300" y="6523736"/>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84328</xdr:rowOff>
    </xdr:from>
    <xdr:to>
      <xdr:col>15</xdr:col>
      <xdr:colOff>231775</xdr:colOff>
      <xdr:row>38</xdr:row>
      <xdr:rowOff>14478</xdr:rowOff>
    </xdr:to>
    <xdr:sp macro="" textlink="">
      <xdr:nvSpPr>
        <xdr:cNvPr id="309" name="円/楕円 308"/>
        <xdr:cNvSpPr/>
      </xdr:nvSpPr>
      <xdr:spPr>
        <a:xfrm>
          <a:off x="104267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107205</xdr:rowOff>
    </xdr:from>
    <xdr:ext cx="469744" cy="259045"/>
    <xdr:sp macro="" textlink="">
      <xdr:nvSpPr>
        <xdr:cNvPr id="310" name="労働費該当値テキスト"/>
        <xdr:cNvSpPr txBox="1"/>
      </xdr:nvSpPr>
      <xdr:spPr>
        <a:xfrm>
          <a:off x="10528300" y="62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90424</xdr:rowOff>
    </xdr:from>
    <xdr:to>
      <xdr:col>14</xdr:col>
      <xdr:colOff>79375</xdr:colOff>
      <xdr:row>38</xdr:row>
      <xdr:rowOff>20574</xdr:rowOff>
    </xdr:to>
    <xdr:sp macro="" textlink="">
      <xdr:nvSpPr>
        <xdr:cNvPr id="311" name="円/楕円 310"/>
        <xdr:cNvSpPr/>
      </xdr:nvSpPr>
      <xdr:spPr>
        <a:xfrm>
          <a:off x="9588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37101</xdr:rowOff>
    </xdr:from>
    <xdr:ext cx="469744" cy="259045"/>
    <xdr:sp macro="" textlink="">
      <xdr:nvSpPr>
        <xdr:cNvPr id="312" name="テキスト ボックス 311"/>
        <xdr:cNvSpPr txBox="1"/>
      </xdr:nvSpPr>
      <xdr:spPr>
        <a:xfrm>
          <a:off x="9404427"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94615</xdr:rowOff>
    </xdr:from>
    <xdr:to>
      <xdr:col>12</xdr:col>
      <xdr:colOff>561975</xdr:colOff>
      <xdr:row>38</xdr:row>
      <xdr:rowOff>24765</xdr:rowOff>
    </xdr:to>
    <xdr:sp macro="" textlink="">
      <xdr:nvSpPr>
        <xdr:cNvPr id="313" name="円/楕円 312"/>
        <xdr:cNvSpPr/>
      </xdr:nvSpPr>
      <xdr:spPr>
        <a:xfrm>
          <a:off x="8699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15892</xdr:rowOff>
    </xdr:from>
    <xdr:ext cx="469744" cy="259045"/>
    <xdr:sp macro="" textlink="">
      <xdr:nvSpPr>
        <xdr:cNvPr id="314" name="テキスト ボックス 313"/>
        <xdr:cNvSpPr txBox="1"/>
      </xdr:nvSpPr>
      <xdr:spPr>
        <a:xfrm>
          <a:off x="8515427"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129286</xdr:rowOff>
    </xdr:from>
    <xdr:to>
      <xdr:col>11</xdr:col>
      <xdr:colOff>358775</xdr:colOff>
      <xdr:row>38</xdr:row>
      <xdr:rowOff>59436</xdr:rowOff>
    </xdr:to>
    <xdr:sp macro="" textlink="">
      <xdr:nvSpPr>
        <xdr:cNvPr id="315" name="円/楕円 314"/>
        <xdr:cNvSpPr/>
      </xdr:nvSpPr>
      <xdr:spPr>
        <a:xfrm>
          <a:off x="7810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50563</xdr:rowOff>
    </xdr:from>
    <xdr:ext cx="469744" cy="259045"/>
    <xdr:sp macro="" textlink="">
      <xdr:nvSpPr>
        <xdr:cNvPr id="316" name="テキスト ボックス 315"/>
        <xdr:cNvSpPr txBox="1"/>
      </xdr:nvSpPr>
      <xdr:spPr>
        <a:xfrm>
          <a:off x="7626427"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169481</xdr:rowOff>
    </xdr:from>
    <xdr:to>
      <xdr:col>10</xdr:col>
      <xdr:colOff>155575</xdr:colOff>
      <xdr:row>38</xdr:row>
      <xdr:rowOff>99631</xdr:rowOff>
    </xdr:to>
    <xdr:sp macro="" textlink="">
      <xdr:nvSpPr>
        <xdr:cNvPr id="317" name="円/楕円 316"/>
        <xdr:cNvSpPr/>
      </xdr:nvSpPr>
      <xdr:spPr>
        <a:xfrm>
          <a:off x="6921500" y="65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90758</xdr:rowOff>
    </xdr:from>
    <xdr:ext cx="378565" cy="259045"/>
    <xdr:sp macro="" textlink="">
      <xdr:nvSpPr>
        <xdr:cNvPr id="318" name="テキスト ボックス 317"/>
        <xdr:cNvSpPr txBox="1"/>
      </xdr:nvSpPr>
      <xdr:spPr>
        <a:xfrm>
          <a:off x="6783017" y="660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31383</xdr:rowOff>
    </xdr:from>
    <xdr:to>
      <xdr:col>15</xdr:col>
      <xdr:colOff>180975</xdr:colOff>
      <xdr:row>58</xdr:row>
      <xdr:rowOff>39582</xdr:rowOff>
    </xdr:to>
    <xdr:cxnSp macro="">
      <xdr:nvCxnSpPr>
        <xdr:cNvPr id="345" name="直線コネクタ 344"/>
        <xdr:cNvCxnSpPr/>
      </xdr:nvCxnSpPr>
      <xdr:spPr>
        <a:xfrm flipV="1">
          <a:off x="9639300" y="9975483"/>
          <a:ext cx="8382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39582</xdr:rowOff>
    </xdr:from>
    <xdr:to>
      <xdr:col>14</xdr:col>
      <xdr:colOff>28575</xdr:colOff>
      <xdr:row>58</xdr:row>
      <xdr:rowOff>53773</xdr:rowOff>
    </xdr:to>
    <xdr:cxnSp macro="">
      <xdr:nvCxnSpPr>
        <xdr:cNvPr id="348" name="直線コネクタ 347"/>
        <xdr:cNvCxnSpPr/>
      </xdr:nvCxnSpPr>
      <xdr:spPr>
        <a:xfrm flipV="1">
          <a:off x="8750300" y="9983682"/>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27074</xdr:rowOff>
    </xdr:from>
    <xdr:to>
      <xdr:col>12</xdr:col>
      <xdr:colOff>511175</xdr:colOff>
      <xdr:row>58</xdr:row>
      <xdr:rowOff>53773</xdr:rowOff>
    </xdr:to>
    <xdr:cxnSp macro="">
      <xdr:nvCxnSpPr>
        <xdr:cNvPr id="351" name="直線コネクタ 350"/>
        <xdr:cNvCxnSpPr/>
      </xdr:nvCxnSpPr>
      <xdr:spPr>
        <a:xfrm>
          <a:off x="7861300" y="9971174"/>
          <a:ext cx="8890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64696</xdr:rowOff>
    </xdr:from>
    <xdr:ext cx="534377" cy="259045"/>
    <xdr:sp macro="" textlink="">
      <xdr:nvSpPr>
        <xdr:cNvPr id="353" name="テキスト ボックス 352"/>
        <xdr:cNvSpPr txBox="1"/>
      </xdr:nvSpPr>
      <xdr:spPr>
        <a:xfrm>
          <a:off x="8483111" y="9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27074</xdr:rowOff>
    </xdr:from>
    <xdr:to>
      <xdr:col>11</xdr:col>
      <xdr:colOff>307975</xdr:colOff>
      <xdr:row>58</xdr:row>
      <xdr:rowOff>39043</xdr:rowOff>
    </xdr:to>
    <xdr:cxnSp macro="">
      <xdr:nvCxnSpPr>
        <xdr:cNvPr id="354" name="直線コネクタ 353"/>
        <xdr:cNvCxnSpPr/>
      </xdr:nvCxnSpPr>
      <xdr:spPr>
        <a:xfrm flipV="1">
          <a:off x="6972300" y="9971174"/>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63094</xdr:rowOff>
    </xdr:from>
    <xdr:ext cx="534377" cy="259045"/>
    <xdr:sp macro="" textlink="">
      <xdr:nvSpPr>
        <xdr:cNvPr id="356" name="テキスト ボックス 355"/>
        <xdr:cNvSpPr txBox="1"/>
      </xdr:nvSpPr>
      <xdr:spPr>
        <a:xfrm>
          <a:off x="7594111" y="96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75447</xdr:rowOff>
    </xdr:from>
    <xdr:ext cx="534377" cy="259045"/>
    <xdr:sp macro="" textlink="">
      <xdr:nvSpPr>
        <xdr:cNvPr id="358" name="テキスト ボックス 357"/>
        <xdr:cNvSpPr txBox="1"/>
      </xdr:nvSpPr>
      <xdr:spPr>
        <a:xfrm>
          <a:off x="6705111" y="96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152033</xdr:rowOff>
    </xdr:from>
    <xdr:to>
      <xdr:col>15</xdr:col>
      <xdr:colOff>231775</xdr:colOff>
      <xdr:row>58</xdr:row>
      <xdr:rowOff>82183</xdr:rowOff>
    </xdr:to>
    <xdr:sp macro="" textlink="">
      <xdr:nvSpPr>
        <xdr:cNvPr id="364" name="円/楕円 363"/>
        <xdr:cNvSpPr/>
      </xdr:nvSpPr>
      <xdr:spPr>
        <a:xfrm>
          <a:off x="10426700" y="99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66960</xdr:rowOff>
    </xdr:from>
    <xdr:ext cx="534377" cy="259045"/>
    <xdr:sp macro="" textlink="">
      <xdr:nvSpPr>
        <xdr:cNvPr id="365" name="農林水産業費該当値テキスト"/>
        <xdr:cNvSpPr txBox="1"/>
      </xdr:nvSpPr>
      <xdr:spPr>
        <a:xfrm>
          <a:off x="10528300" y="98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160232</xdr:rowOff>
    </xdr:from>
    <xdr:to>
      <xdr:col>14</xdr:col>
      <xdr:colOff>79375</xdr:colOff>
      <xdr:row>58</xdr:row>
      <xdr:rowOff>90382</xdr:rowOff>
    </xdr:to>
    <xdr:sp macro="" textlink="">
      <xdr:nvSpPr>
        <xdr:cNvPr id="366" name="円/楕円 365"/>
        <xdr:cNvSpPr/>
      </xdr:nvSpPr>
      <xdr:spPr>
        <a:xfrm>
          <a:off x="9588500" y="99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81509</xdr:rowOff>
    </xdr:from>
    <xdr:ext cx="534377" cy="259045"/>
    <xdr:sp macro="" textlink="">
      <xdr:nvSpPr>
        <xdr:cNvPr id="367" name="テキスト ボックス 366"/>
        <xdr:cNvSpPr txBox="1"/>
      </xdr:nvSpPr>
      <xdr:spPr>
        <a:xfrm>
          <a:off x="9372111" y="1002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2973</xdr:rowOff>
    </xdr:from>
    <xdr:to>
      <xdr:col>12</xdr:col>
      <xdr:colOff>561975</xdr:colOff>
      <xdr:row>58</xdr:row>
      <xdr:rowOff>104573</xdr:rowOff>
    </xdr:to>
    <xdr:sp macro="" textlink="">
      <xdr:nvSpPr>
        <xdr:cNvPr id="368" name="円/楕円 367"/>
        <xdr:cNvSpPr/>
      </xdr:nvSpPr>
      <xdr:spPr>
        <a:xfrm>
          <a:off x="8699500" y="9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95700</xdr:rowOff>
    </xdr:from>
    <xdr:ext cx="534377" cy="259045"/>
    <xdr:sp macro="" textlink="">
      <xdr:nvSpPr>
        <xdr:cNvPr id="369" name="テキスト ボックス 368"/>
        <xdr:cNvSpPr txBox="1"/>
      </xdr:nvSpPr>
      <xdr:spPr>
        <a:xfrm>
          <a:off x="8483111" y="10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147724</xdr:rowOff>
    </xdr:from>
    <xdr:to>
      <xdr:col>11</xdr:col>
      <xdr:colOff>358775</xdr:colOff>
      <xdr:row>58</xdr:row>
      <xdr:rowOff>77874</xdr:rowOff>
    </xdr:to>
    <xdr:sp macro="" textlink="">
      <xdr:nvSpPr>
        <xdr:cNvPr id="370" name="円/楕円 369"/>
        <xdr:cNvSpPr/>
      </xdr:nvSpPr>
      <xdr:spPr>
        <a:xfrm>
          <a:off x="7810500" y="992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69001</xdr:rowOff>
    </xdr:from>
    <xdr:ext cx="534377" cy="259045"/>
    <xdr:sp macro="" textlink="">
      <xdr:nvSpPr>
        <xdr:cNvPr id="371" name="テキスト ボックス 370"/>
        <xdr:cNvSpPr txBox="1"/>
      </xdr:nvSpPr>
      <xdr:spPr>
        <a:xfrm>
          <a:off x="7594111" y="1001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159693</xdr:rowOff>
    </xdr:from>
    <xdr:to>
      <xdr:col>10</xdr:col>
      <xdr:colOff>155575</xdr:colOff>
      <xdr:row>58</xdr:row>
      <xdr:rowOff>89843</xdr:rowOff>
    </xdr:to>
    <xdr:sp macro="" textlink="">
      <xdr:nvSpPr>
        <xdr:cNvPr id="372" name="円/楕円 371"/>
        <xdr:cNvSpPr/>
      </xdr:nvSpPr>
      <xdr:spPr>
        <a:xfrm>
          <a:off x="6921500" y="99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80970</xdr:rowOff>
    </xdr:from>
    <xdr:ext cx="534377" cy="259045"/>
    <xdr:sp macro="" textlink="">
      <xdr:nvSpPr>
        <xdr:cNvPr id="373" name="テキスト ボックス 372"/>
        <xdr:cNvSpPr txBox="1"/>
      </xdr:nvSpPr>
      <xdr:spPr>
        <a:xfrm>
          <a:off x="6705111" y="100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147938</xdr:rowOff>
    </xdr:from>
    <xdr:to>
      <xdr:col>15</xdr:col>
      <xdr:colOff>180975</xdr:colOff>
      <xdr:row>77</xdr:row>
      <xdr:rowOff>55483</xdr:rowOff>
    </xdr:to>
    <xdr:cxnSp macro="">
      <xdr:nvCxnSpPr>
        <xdr:cNvPr id="400" name="直線コネクタ 399"/>
        <xdr:cNvCxnSpPr/>
      </xdr:nvCxnSpPr>
      <xdr:spPr>
        <a:xfrm flipV="1">
          <a:off x="9639300" y="13178138"/>
          <a:ext cx="838200" cy="7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55483</xdr:rowOff>
    </xdr:from>
    <xdr:to>
      <xdr:col>14</xdr:col>
      <xdr:colOff>28575</xdr:colOff>
      <xdr:row>77</xdr:row>
      <xdr:rowOff>87342</xdr:rowOff>
    </xdr:to>
    <xdr:cxnSp macro="">
      <xdr:nvCxnSpPr>
        <xdr:cNvPr id="403" name="直線コネクタ 402"/>
        <xdr:cNvCxnSpPr/>
      </xdr:nvCxnSpPr>
      <xdr:spPr>
        <a:xfrm flipV="1">
          <a:off x="8750300" y="13257133"/>
          <a:ext cx="889000" cy="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87342</xdr:rowOff>
    </xdr:from>
    <xdr:to>
      <xdr:col>12</xdr:col>
      <xdr:colOff>511175</xdr:colOff>
      <xdr:row>77</xdr:row>
      <xdr:rowOff>109241</xdr:rowOff>
    </xdr:to>
    <xdr:cxnSp macro="">
      <xdr:nvCxnSpPr>
        <xdr:cNvPr id="406" name="直線コネクタ 405"/>
        <xdr:cNvCxnSpPr/>
      </xdr:nvCxnSpPr>
      <xdr:spPr>
        <a:xfrm flipV="1">
          <a:off x="7861300" y="13288992"/>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92974</xdr:rowOff>
    </xdr:from>
    <xdr:to>
      <xdr:col>11</xdr:col>
      <xdr:colOff>307975</xdr:colOff>
      <xdr:row>77</xdr:row>
      <xdr:rowOff>109241</xdr:rowOff>
    </xdr:to>
    <xdr:cxnSp macro="">
      <xdr:nvCxnSpPr>
        <xdr:cNvPr id="409" name="直線コネクタ 408"/>
        <xdr:cNvCxnSpPr/>
      </xdr:nvCxnSpPr>
      <xdr:spPr>
        <a:xfrm>
          <a:off x="6972300" y="13294624"/>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17282</xdr:rowOff>
    </xdr:from>
    <xdr:ext cx="534377" cy="259045"/>
    <xdr:sp macro="" textlink="">
      <xdr:nvSpPr>
        <xdr:cNvPr id="411" name="テキスト ボックス 410"/>
        <xdr:cNvSpPr txBox="1"/>
      </xdr:nvSpPr>
      <xdr:spPr>
        <a:xfrm>
          <a:off x="7594111"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97138</xdr:rowOff>
    </xdr:from>
    <xdr:to>
      <xdr:col>15</xdr:col>
      <xdr:colOff>231775</xdr:colOff>
      <xdr:row>77</xdr:row>
      <xdr:rowOff>27288</xdr:rowOff>
    </xdr:to>
    <xdr:sp macro="" textlink="">
      <xdr:nvSpPr>
        <xdr:cNvPr id="419" name="円/楕円 418"/>
        <xdr:cNvSpPr/>
      </xdr:nvSpPr>
      <xdr:spPr>
        <a:xfrm>
          <a:off x="10426700" y="131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120015</xdr:rowOff>
    </xdr:from>
    <xdr:ext cx="534377" cy="259045"/>
    <xdr:sp macro="" textlink="">
      <xdr:nvSpPr>
        <xdr:cNvPr id="420" name="商工費該当値テキスト"/>
        <xdr:cNvSpPr txBox="1"/>
      </xdr:nvSpPr>
      <xdr:spPr>
        <a:xfrm>
          <a:off x="10528300" y="129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4683</xdr:rowOff>
    </xdr:from>
    <xdr:to>
      <xdr:col>14</xdr:col>
      <xdr:colOff>79375</xdr:colOff>
      <xdr:row>77</xdr:row>
      <xdr:rowOff>106283</xdr:rowOff>
    </xdr:to>
    <xdr:sp macro="" textlink="">
      <xdr:nvSpPr>
        <xdr:cNvPr id="421" name="円/楕円 420"/>
        <xdr:cNvSpPr/>
      </xdr:nvSpPr>
      <xdr:spPr>
        <a:xfrm>
          <a:off x="9588500" y="132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122810</xdr:rowOff>
    </xdr:from>
    <xdr:ext cx="534377" cy="259045"/>
    <xdr:sp macro="" textlink="">
      <xdr:nvSpPr>
        <xdr:cNvPr id="422" name="テキスト ボックス 421"/>
        <xdr:cNvSpPr txBox="1"/>
      </xdr:nvSpPr>
      <xdr:spPr>
        <a:xfrm>
          <a:off x="9372111" y="1298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36542</xdr:rowOff>
    </xdr:from>
    <xdr:to>
      <xdr:col>12</xdr:col>
      <xdr:colOff>561975</xdr:colOff>
      <xdr:row>77</xdr:row>
      <xdr:rowOff>138142</xdr:rowOff>
    </xdr:to>
    <xdr:sp macro="" textlink="">
      <xdr:nvSpPr>
        <xdr:cNvPr id="423" name="円/楕円 422"/>
        <xdr:cNvSpPr/>
      </xdr:nvSpPr>
      <xdr:spPr>
        <a:xfrm>
          <a:off x="8699500" y="132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154669</xdr:rowOff>
    </xdr:from>
    <xdr:ext cx="534377" cy="259045"/>
    <xdr:sp macro="" textlink="">
      <xdr:nvSpPr>
        <xdr:cNvPr id="424" name="テキスト ボックス 423"/>
        <xdr:cNvSpPr txBox="1"/>
      </xdr:nvSpPr>
      <xdr:spPr>
        <a:xfrm>
          <a:off x="8483111" y="130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58441</xdr:rowOff>
    </xdr:from>
    <xdr:to>
      <xdr:col>11</xdr:col>
      <xdr:colOff>358775</xdr:colOff>
      <xdr:row>77</xdr:row>
      <xdr:rowOff>160041</xdr:rowOff>
    </xdr:to>
    <xdr:sp macro="" textlink="">
      <xdr:nvSpPr>
        <xdr:cNvPr id="425" name="円/楕円 424"/>
        <xdr:cNvSpPr/>
      </xdr:nvSpPr>
      <xdr:spPr>
        <a:xfrm>
          <a:off x="7810500" y="132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5118</xdr:rowOff>
    </xdr:from>
    <xdr:ext cx="534377" cy="259045"/>
    <xdr:sp macro="" textlink="">
      <xdr:nvSpPr>
        <xdr:cNvPr id="426" name="テキスト ボックス 425"/>
        <xdr:cNvSpPr txBox="1"/>
      </xdr:nvSpPr>
      <xdr:spPr>
        <a:xfrm>
          <a:off x="7594111" y="130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42174</xdr:rowOff>
    </xdr:from>
    <xdr:to>
      <xdr:col>10</xdr:col>
      <xdr:colOff>155575</xdr:colOff>
      <xdr:row>77</xdr:row>
      <xdr:rowOff>143774</xdr:rowOff>
    </xdr:to>
    <xdr:sp macro="" textlink="">
      <xdr:nvSpPr>
        <xdr:cNvPr id="427" name="円/楕円 426"/>
        <xdr:cNvSpPr/>
      </xdr:nvSpPr>
      <xdr:spPr>
        <a:xfrm>
          <a:off x="6921500" y="132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160301</xdr:rowOff>
    </xdr:from>
    <xdr:ext cx="534377" cy="259045"/>
    <xdr:sp macro="" textlink="">
      <xdr:nvSpPr>
        <xdr:cNvPr id="428" name="テキスト ボックス 427"/>
        <xdr:cNvSpPr txBox="1"/>
      </xdr:nvSpPr>
      <xdr:spPr>
        <a:xfrm>
          <a:off x="6705111" y="130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159485</xdr:rowOff>
    </xdr:from>
    <xdr:to>
      <xdr:col>15</xdr:col>
      <xdr:colOff>180975</xdr:colOff>
      <xdr:row>96</xdr:row>
      <xdr:rowOff>52632</xdr:rowOff>
    </xdr:to>
    <xdr:cxnSp macro="">
      <xdr:nvCxnSpPr>
        <xdr:cNvPr id="453" name="直線コネクタ 452"/>
        <xdr:cNvCxnSpPr/>
      </xdr:nvCxnSpPr>
      <xdr:spPr>
        <a:xfrm flipV="1">
          <a:off x="9639300" y="16447235"/>
          <a:ext cx="8382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41230</xdr:rowOff>
    </xdr:from>
    <xdr:to>
      <xdr:col>14</xdr:col>
      <xdr:colOff>28575</xdr:colOff>
      <xdr:row>96</xdr:row>
      <xdr:rowOff>52632</xdr:rowOff>
    </xdr:to>
    <xdr:cxnSp macro="">
      <xdr:nvCxnSpPr>
        <xdr:cNvPr id="456" name="直線コネクタ 455"/>
        <xdr:cNvCxnSpPr/>
      </xdr:nvCxnSpPr>
      <xdr:spPr>
        <a:xfrm>
          <a:off x="8750300" y="1650043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41230</xdr:rowOff>
    </xdr:from>
    <xdr:to>
      <xdr:col>12</xdr:col>
      <xdr:colOff>511175</xdr:colOff>
      <xdr:row>96</xdr:row>
      <xdr:rowOff>72526</xdr:rowOff>
    </xdr:to>
    <xdr:cxnSp macro="">
      <xdr:nvCxnSpPr>
        <xdr:cNvPr id="459" name="直線コネクタ 458"/>
        <xdr:cNvCxnSpPr/>
      </xdr:nvCxnSpPr>
      <xdr:spPr>
        <a:xfrm flipV="1">
          <a:off x="7861300" y="16500430"/>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156255</xdr:rowOff>
    </xdr:from>
    <xdr:ext cx="534377" cy="259045"/>
    <xdr:sp macro="" textlink="">
      <xdr:nvSpPr>
        <xdr:cNvPr id="461" name="テキスト ボックス 460"/>
        <xdr:cNvSpPr txBox="1"/>
      </xdr:nvSpPr>
      <xdr:spPr>
        <a:xfrm>
          <a:off x="8483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72526</xdr:rowOff>
    </xdr:from>
    <xdr:to>
      <xdr:col>11</xdr:col>
      <xdr:colOff>307975</xdr:colOff>
      <xdr:row>96</xdr:row>
      <xdr:rowOff>80442</xdr:rowOff>
    </xdr:to>
    <xdr:cxnSp macro="">
      <xdr:nvCxnSpPr>
        <xdr:cNvPr id="462" name="直線コネクタ 461"/>
        <xdr:cNvCxnSpPr/>
      </xdr:nvCxnSpPr>
      <xdr:spPr>
        <a:xfrm flipV="1">
          <a:off x="6972300" y="16531726"/>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166171</xdr:rowOff>
    </xdr:from>
    <xdr:ext cx="534377" cy="259045"/>
    <xdr:sp macro="" textlink="">
      <xdr:nvSpPr>
        <xdr:cNvPr id="464" name="テキスト ボックス 463"/>
        <xdr:cNvSpPr txBox="1"/>
      </xdr:nvSpPr>
      <xdr:spPr>
        <a:xfrm>
          <a:off x="7594111" y="161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72559</xdr:rowOff>
    </xdr:from>
    <xdr:ext cx="534377" cy="259045"/>
    <xdr:sp macro="" textlink="">
      <xdr:nvSpPr>
        <xdr:cNvPr id="466" name="テキスト ボックス 465"/>
        <xdr:cNvSpPr txBox="1"/>
      </xdr:nvSpPr>
      <xdr:spPr>
        <a:xfrm>
          <a:off x="6705111" y="16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108685</xdr:rowOff>
    </xdr:from>
    <xdr:to>
      <xdr:col>15</xdr:col>
      <xdr:colOff>231775</xdr:colOff>
      <xdr:row>96</xdr:row>
      <xdr:rowOff>38835</xdr:rowOff>
    </xdr:to>
    <xdr:sp macro="" textlink="">
      <xdr:nvSpPr>
        <xdr:cNvPr id="472" name="円/楕円 471"/>
        <xdr:cNvSpPr/>
      </xdr:nvSpPr>
      <xdr:spPr>
        <a:xfrm>
          <a:off x="10426700" y="163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87112</xdr:rowOff>
    </xdr:from>
    <xdr:ext cx="534377" cy="259045"/>
    <xdr:sp macro="" textlink="">
      <xdr:nvSpPr>
        <xdr:cNvPr id="473" name="土木費該当値テキスト"/>
        <xdr:cNvSpPr txBox="1"/>
      </xdr:nvSpPr>
      <xdr:spPr>
        <a:xfrm>
          <a:off x="10528300" y="1637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1832</xdr:rowOff>
    </xdr:from>
    <xdr:to>
      <xdr:col>14</xdr:col>
      <xdr:colOff>79375</xdr:colOff>
      <xdr:row>96</xdr:row>
      <xdr:rowOff>103432</xdr:rowOff>
    </xdr:to>
    <xdr:sp macro="" textlink="">
      <xdr:nvSpPr>
        <xdr:cNvPr id="474" name="円/楕円 473"/>
        <xdr:cNvSpPr/>
      </xdr:nvSpPr>
      <xdr:spPr>
        <a:xfrm>
          <a:off x="9588500" y="164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94559</xdr:rowOff>
    </xdr:from>
    <xdr:ext cx="534377" cy="259045"/>
    <xdr:sp macro="" textlink="">
      <xdr:nvSpPr>
        <xdr:cNvPr id="475" name="テキスト ボックス 474"/>
        <xdr:cNvSpPr txBox="1"/>
      </xdr:nvSpPr>
      <xdr:spPr>
        <a:xfrm>
          <a:off x="9372111" y="165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161880</xdr:rowOff>
    </xdr:from>
    <xdr:to>
      <xdr:col>12</xdr:col>
      <xdr:colOff>561975</xdr:colOff>
      <xdr:row>96</xdr:row>
      <xdr:rowOff>92030</xdr:rowOff>
    </xdr:to>
    <xdr:sp macro="" textlink="">
      <xdr:nvSpPr>
        <xdr:cNvPr id="476" name="円/楕円 475"/>
        <xdr:cNvSpPr/>
      </xdr:nvSpPr>
      <xdr:spPr>
        <a:xfrm>
          <a:off x="8699500" y="164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83157</xdr:rowOff>
    </xdr:from>
    <xdr:ext cx="534377" cy="259045"/>
    <xdr:sp macro="" textlink="">
      <xdr:nvSpPr>
        <xdr:cNvPr id="477" name="テキスト ボックス 476"/>
        <xdr:cNvSpPr txBox="1"/>
      </xdr:nvSpPr>
      <xdr:spPr>
        <a:xfrm>
          <a:off x="8483111" y="1654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21726</xdr:rowOff>
    </xdr:from>
    <xdr:to>
      <xdr:col>11</xdr:col>
      <xdr:colOff>358775</xdr:colOff>
      <xdr:row>96</xdr:row>
      <xdr:rowOff>123326</xdr:rowOff>
    </xdr:to>
    <xdr:sp macro="" textlink="">
      <xdr:nvSpPr>
        <xdr:cNvPr id="478" name="円/楕円 477"/>
        <xdr:cNvSpPr/>
      </xdr:nvSpPr>
      <xdr:spPr>
        <a:xfrm>
          <a:off x="7810500" y="164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114453</xdr:rowOff>
    </xdr:from>
    <xdr:ext cx="534377" cy="259045"/>
    <xdr:sp macro="" textlink="">
      <xdr:nvSpPr>
        <xdr:cNvPr id="479" name="テキスト ボックス 478"/>
        <xdr:cNvSpPr txBox="1"/>
      </xdr:nvSpPr>
      <xdr:spPr>
        <a:xfrm>
          <a:off x="7594111" y="165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29642</xdr:rowOff>
    </xdr:from>
    <xdr:to>
      <xdr:col>10</xdr:col>
      <xdr:colOff>155575</xdr:colOff>
      <xdr:row>96</xdr:row>
      <xdr:rowOff>131242</xdr:rowOff>
    </xdr:to>
    <xdr:sp macro="" textlink="">
      <xdr:nvSpPr>
        <xdr:cNvPr id="480" name="円/楕円 479"/>
        <xdr:cNvSpPr/>
      </xdr:nvSpPr>
      <xdr:spPr>
        <a:xfrm>
          <a:off x="6921500" y="164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122369</xdr:rowOff>
    </xdr:from>
    <xdr:ext cx="534377" cy="259045"/>
    <xdr:sp macro="" textlink="">
      <xdr:nvSpPr>
        <xdr:cNvPr id="481" name="テキスト ボックス 480"/>
        <xdr:cNvSpPr txBox="1"/>
      </xdr:nvSpPr>
      <xdr:spPr>
        <a:xfrm>
          <a:off x="6705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170370</xdr:rowOff>
    </xdr:from>
    <xdr:to>
      <xdr:col>23</xdr:col>
      <xdr:colOff>517525</xdr:colOff>
      <xdr:row>38</xdr:row>
      <xdr:rowOff>91418</xdr:rowOff>
    </xdr:to>
    <xdr:cxnSp macro="">
      <xdr:nvCxnSpPr>
        <xdr:cNvPr id="514" name="直線コネクタ 513"/>
        <xdr:cNvCxnSpPr/>
      </xdr:nvCxnSpPr>
      <xdr:spPr>
        <a:xfrm>
          <a:off x="15481300" y="6514020"/>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170370</xdr:rowOff>
    </xdr:from>
    <xdr:to>
      <xdr:col>22</xdr:col>
      <xdr:colOff>365125</xdr:colOff>
      <xdr:row>38</xdr:row>
      <xdr:rowOff>108315</xdr:rowOff>
    </xdr:to>
    <xdr:cxnSp macro="">
      <xdr:nvCxnSpPr>
        <xdr:cNvPr id="517" name="直線コネクタ 516"/>
        <xdr:cNvCxnSpPr/>
      </xdr:nvCxnSpPr>
      <xdr:spPr>
        <a:xfrm flipV="1">
          <a:off x="14592300" y="6514020"/>
          <a:ext cx="889000" cy="10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87179</xdr:rowOff>
    </xdr:from>
    <xdr:to>
      <xdr:col>21</xdr:col>
      <xdr:colOff>161925</xdr:colOff>
      <xdr:row>38</xdr:row>
      <xdr:rowOff>108315</xdr:rowOff>
    </xdr:to>
    <xdr:cxnSp macro="">
      <xdr:nvCxnSpPr>
        <xdr:cNvPr id="520" name="直線コネクタ 519"/>
        <xdr:cNvCxnSpPr/>
      </xdr:nvCxnSpPr>
      <xdr:spPr>
        <a:xfrm>
          <a:off x="13703300" y="6602279"/>
          <a:ext cx="889000" cy="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53398</xdr:rowOff>
    </xdr:from>
    <xdr:ext cx="534377" cy="259045"/>
    <xdr:sp macro="" textlink="">
      <xdr:nvSpPr>
        <xdr:cNvPr id="522" name="テキスト ボックス 521"/>
        <xdr:cNvSpPr txBox="1"/>
      </xdr:nvSpPr>
      <xdr:spPr>
        <a:xfrm>
          <a:off x="14325111" y="62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87179</xdr:rowOff>
    </xdr:from>
    <xdr:to>
      <xdr:col>19</xdr:col>
      <xdr:colOff>644525</xdr:colOff>
      <xdr:row>38</xdr:row>
      <xdr:rowOff>115821</xdr:rowOff>
    </xdr:to>
    <xdr:cxnSp macro="">
      <xdr:nvCxnSpPr>
        <xdr:cNvPr id="523" name="直線コネクタ 522"/>
        <xdr:cNvCxnSpPr/>
      </xdr:nvCxnSpPr>
      <xdr:spPr>
        <a:xfrm flipV="1">
          <a:off x="12814300" y="6602279"/>
          <a:ext cx="889000" cy="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51846</xdr:rowOff>
    </xdr:from>
    <xdr:ext cx="534377" cy="259045"/>
    <xdr:sp macro="" textlink="">
      <xdr:nvSpPr>
        <xdr:cNvPr id="525" name="テキスト ボックス 524"/>
        <xdr:cNvSpPr txBox="1"/>
      </xdr:nvSpPr>
      <xdr:spPr>
        <a:xfrm>
          <a:off x="13436111" y="62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73096</xdr:rowOff>
    </xdr:from>
    <xdr:ext cx="534377" cy="259045"/>
    <xdr:sp macro="" textlink="">
      <xdr:nvSpPr>
        <xdr:cNvPr id="527" name="テキスト ボックス 526"/>
        <xdr:cNvSpPr txBox="1"/>
      </xdr:nvSpPr>
      <xdr:spPr>
        <a:xfrm>
          <a:off x="12547111" y="62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40618</xdr:rowOff>
    </xdr:from>
    <xdr:to>
      <xdr:col>23</xdr:col>
      <xdr:colOff>568325</xdr:colOff>
      <xdr:row>38</xdr:row>
      <xdr:rowOff>142218</xdr:rowOff>
    </xdr:to>
    <xdr:sp macro="" textlink="">
      <xdr:nvSpPr>
        <xdr:cNvPr id="533" name="円/楕円 532"/>
        <xdr:cNvSpPr/>
      </xdr:nvSpPr>
      <xdr:spPr>
        <a:xfrm>
          <a:off x="16268700" y="65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126995</xdr:rowOff>
    </xdr:from>
    <xdr:ext cx="534377" cy="259045"/>
    <xdr:sp macro="" textlink="">
      <xdr:nvSpPr>
        <xdr:cNvPr id="534" name="消防費該当値テキスト"/>
        <xdr:cNvSpPr txBox="1"/>
      </xdr:nvSpPr>
      <xdr:spPr>
        <a:xfrm>
          <a:off x="16370300" y="64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119571</xdr:rowOff>
    </xdr:from>
    <xdr:to>
      <xdr:col>22</xdr:col>
      <xdr:colOff>415925</xdr:colOff>
      <xdr:row>38</xdr:row>
      <xdr:rowOff>49721</xdr:rowOff>
    </xdr:to>
    <xdr:sp macro="" textlink="">
      <xdr:nvSpPr>
        <xdr:cNvPr id="535" name="円/楕円 534"/>
        <xdr:cNvSpPr/>
      </xdr:nvSpPr>
      <xdr:spPr>
        <a:xfrm>
          <a:off x="15430500" y="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40847</xdr:rowOff>
    </xdr:from>
    <xdr:ext cx="534377" cy="259045"/>
    <xdr:sp macro="" textlink="">
      <xdr:nvSpPr>
        <xdr:cNvPr id="536" name="テキスト ボックス 535"/>
        <xdr:cNvSpPr txBox="1"/>
      </xdr:nvSpPr>
      <xdr:spPr>
        <a:xfrm>
          <a:off x="15214111" y="65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57515</xdr:rowOff>
    </xdr:from>
    <xdr:to>
      <xdr:col>21</xdr:col>
      <xdr:colOff>212725</xdr:colOff>
      <xdr:row>38</xdr:row>
      <xdr:rowOff>159115</xdr:rowOff>
    </xdr:to>
    <xdr:sp macro="" textlink="">
      <xdr:nvSpPr>
        <xdr:cNvPr id="537" name="円/楕円 536"/>
        <xdr:cNvSpPr/>
      </xdr:nvSpPr>
      <xdr:spPr>
        <a:xfrm>
          <a:off x="14541500" y="65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150242</xdr:rowOff>
    </xdr:from>
    <xdr:ext cx="534377" cy="259045"/>
    <xdr:sp macro="" textlink="">
      <xdr:nvSpPr>
        <xdr:cNvPr id="538" name="テキスト ボックス 537"/>
        <xdr:cNvSpPr txBox="1"/>
      </xdr:nvSpPr>
      <xdr:spPr>
        <a:xfrm>
          <a:off x="14325111" y="666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36379</xdr:rowOff>
    </xdr:from>
    <xdr:to>
      <xdr:col>20</xdr:col>
      <xdr:colOff>9525</xdr:colOff>
      <xdr:row>38</xdr:row>
      <xdr:rowOff>137979</xdr:rowOff>
    </xdr:to>
    <xdr:sp macro="" textlink="">
      <xdr:nvSpPr>
        <xdr:cNvPr id="539" name="円/楕円 538"/>
        <xdr:cNvSpPr/>
      </xdr:nvSpPr>
      <xdr:spPr>
        <a:xfrm>
          <a:off x="13652500" y="65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129106</xdr:rowOff>
    </xdr:from>
    <xdr:ext cx="534377" cy="259045"/>
    <xdr:sp macro="" textlink="">
      <xdr:nvSpPr>
        <xdr:cNvPr id="540" name="テキスト ボックス 539"/>
        <xdr:cNvSpPr txBox="1"/>
      </xdr:nvSpPr>
      <xdr:spPr>
        <a:xfrm>
          <a:off x="13436111" y="66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65021</xdr:rowOff>
    </xdr:from>
    <xdr:to>
      <xdr:col>18</xdr:col>
      <xdr:colOff>492125</xdr:colOff>
      <xdr:row>38</xdr:row>
      <xdr:rowOff>166621</xdr:rowOff>
    </xdr:to>
    <xdr:sp macro="" textlink="">
      <xdr:nvSpPr>
        <xdr:cNvPr id="541" name="円/楕円 540"/>
        <xdr:cNvSpPr/>
      </xdr:nvSpPr>
      <xdr:spPr>
        <a:xfrm>
          <a:off x="12763500" y="65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157748</xdr:rowOff>
    </xdr:from>
    <xdr:ext cx="534377" cy="259045"/>
    <xdr:sp macro="" textlink="">
      <xdr:nvSpPr>
        <xdr:cNvPr id="542" name="テキスト ボックス 541"/>
        <xdr:cNvSpPr txBox="1"/>
      </xdr:nvSpPr>
      <xdr:spPr>
        <a:xfrm>
          <a:off x="12547111" y="66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41224</xdr:rowOff>
    </xdr:from>
    <xdr:to>
      <xdr:col>23</xdr:col>
      <xdr:colOff>517525</xdr:colOff>
      <xdr:row>56</xdr:row>
      <xdr:rowOff>135837</xdr:rowOff>
    </xdr:to>
    <xdr:cxnSp macro="">
      <xdr:nvCxnSpPr>
        <xdr:cNvPr id="569" name="直線コネクタ 568"/>
        <xdr:cNvCxnSpPr/>
      </xdr:nvCxnSpPr>
      <xdr:spPr>
        <a:xfrm flipV="1">
          <a:off x="15481300" y="9642424"/>
          <a:ext cx="838200" cy="9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109246</xdr:rowOff>
    </xdr:from>
    <xdr:to>
      <xdr:col>22</xdr:col>
      <xdr:colOff>365125</xdr:colOff>
      <xdr:row>56</xdr:row>
      <xdr:rowOff>135837</xdr:rowOff>
    </xdr:to>
    <xdr:cxnSp macro="">
      <xdr:nvCxnSpPr>
        <xdr:cNvPr id="572" name="直線コネクタ 571"/>
        <xdr:cNvCxnSpPr/>
      </xdr:nvCxnSpPr>
      <xdr:spPr>
        <a:xfrm>
          <a:off x="14592300" y="9710446"/>
          <a:ext cx="8890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109246</xdr:rowOff>
    </xdr:from>
    <xdr:to>
      <xdr:col>21</xdr:col>
      <xdr:colOff>161925</xdr:colOff>
      <xdr:row>56</xdr:row>
      <xdr:rowOff>151738</xdr:rowOff>
    </xdr:to>
    <xdr:cxnSp macro="">
      <xdr:nvCxnSpPr>
        <xdr:cNvPr id="575" name="直線コネクタ 574"/>
        <xdr:cNvCxnSpPr/>
      </xdr:nvCxnSpPr>
      <xdr:spPr>
        <a:xfrm flipV="1">
          <a:off x="13703300" y="9710446"/>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79075</xdr:rowOff>
    </xdr:from>
    <xdr:to>
      <xdr:col>19</xdr:col>
      <xdr:colOff>644525</xdr:colOff>
      <xdr:row>56</xdr:row>
      <xdr:rowOff>151738</xdr:rowOff>
    </xdr:to>
    <xdr:cxnSp macro="">
      <xdr:nvCxnSpPr>
        <xdr:cNvPr id="578" name="直線コネクタ 577"/>
        <xdr:cNvCxnSpPr/>
      </xdr:nvCxnSpPr>
      <xdr:spPr>
        <a:xfrm>
          <a:off x="12814300" y="9337375"/>
          <a:ext cx="889000" cy="4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11658</xdr:rowOff>
    </xdr:from>
    <xdr:ext cx="534377" cy="259045"/>
    <xdr:sp macro="" textlink="">
      <xdr:nvSpPr>
        <xdr:cNvPr id="582" name="テキスト ボックス 581"/>
        <xdr:cNvSpPr txBox="1"/>
      </xdr:nvSpPr>
      <xdr:spPr>
        <a:xfrm>
          <a:off x="12547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161874</xdr:rowOff>
    </xdr:from>
    <xdr:to>
      <xdr:col>23</xdr:col>
      <xdr:colOff>568325</xdr:colOff>
      <xdr:row>56</xdr:row>
      <xdr:rowOff>92024</xdr:rowOff>
    </xdr:to>
    <xdr:sp macro="" textlink="">
      <xdr:nvSpPr>
        <xdr:cNvPr id="588" name="円/楕円 587"/>
        <xdr:cNvSpPr/>
      </xdr:nvSpPr>
      <xdr:spPr>
        <a:xfrm>
          <a:off x="16268700" y="95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13301</xdr:rowOff>
    </xdr:from>
    <xdr:ext cx="534377" cy="259045"/>
    <xdr:sp macro="" textlink="">
      <xdr:nvSpPr>
        <xdr:cNvPr id="589" name="教育費該当値テキスト"/>
        <xdr:cNvSpPr txBox="1"/>
      </xdr:nvSpPr>
      <xdr:spPr>
        <a:xfrm>
          <a:off x="16370300" y="94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85037</xdr:rowOff>
    </xdr:from>
    <xdr:to>
      <xdr:col>22</xdr:col>
      <xdr:colOff>415925</xdr:colOff>
      <xdr:row>57</xdr:row>
      <xdr:rowOff>15187</xdr:rowOff>
    </xdr:to>
    <xdr:sp macro="" textlink="">
      <xdr:nvSpPr>
        <xdr:cNvPr id="590" name="円/楕円 589"/>
        <xdr:cNvSpPr/>
      </xdr:nvSpPr>
      <xdr:spPr>
        <a:xfrm>
          <a:off x="15430500" y="9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6314</xdr:rowOff>
    </xdr:from>
    <xdr:ext cx="534377" cy="259045"/>
    <xdr:sp macro="" textlink="">
      <xdr:nvSpPr>
        <xdr:cNvPr id="591" name="テキスト ボックス 590"/>
        <xdr:cNvSpPr txBox="1"/>
      </xdr:nvSpPr>
      <xdr:spPr>
        <a:xfrm>
          <a:off x="15214111" y="97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58446</xdr:rowOff>
    </xdr:from>
    <xdr:to>
      <xdr:col>21</xdr:col>
      <xdr:colOff>212725</xdr:colOff>
      <xdr:row>56</xdr:row>
      <xdr:rowOff>160046</xdr:rowOff>
    </xdr:to>
    <xdr:sp macro="" textlink="">
      <xdr:nvSpPr>
        <xdr:cNvPr id="592" name="円/楕円 591"/>
        <xdr:cNvSpPr/>
      </xdr:nvSpPr>
      <xdr:spPr>
        <a:xfrm>
          <a:off x="14541500" y="96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5123</xdr:rowOff>
    </xdr:from>
    <xdr:ext cx="534377" cy="259045"/>
    <xdr:sp macro="" textlink="">
      <xdr:nvSpPr>
        <xdr:cNvPr id="593" name="テキスト ボックス 592"/>
        <xdr:cNvSpPr txBox="1"/>
      </xdr:nvSpPr>
      <xdr:spPr>
        <a:xfrm>
          <a:off x="14325111" y="9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100938</xdr:rowOff>
    </xdr:from>
    <xdr:to>
      <xdr:col>20</xdr:col>
      <xdr:colOff>9525</xdr:colOff>
      <xdr:row>57</xdr:row>
      <xdr:rowOff>31088</xdr:rowOff>
    </xdr:to>
    <xdr:sp macro="" textlink="">
      <xdr:nvSpPr>
        <xdr:cNvPr id="594" name="円/楕円 593"/>
        <xdr:cNvSpPr/>
      </xdr:nvSpPr>
      <xdr:spPr>
        <a:xfrm>
          <a:off x="13652500" y="97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22215</xdr:rowOff>
    </xdr:from>
    <xdr:ext cx="534377" cy="259045"/>
    <xdr:sp macro="" textlink="">
      <xdr:nvSpPr>
        <xdr:cNvPr id="595" name="テキスト ボックス 594"/>
        <xdr:cNvSpPr txBox="1"/>
      </xdr:nvSpPr>
      <xdr:spPr>
        <a:xfrm>
          <a:off x="13436111" y="97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28275</xdr:rowOff>
    </xdr:from>
    <xdr:to>
      <xdr:col>18</xdr:col>
      <xdr:colOff>492125</xdr:colOff>
      <xdr:row>54</xdr:row>
      <xdr:rowOff>129875</xdr:rowOff>
    </xdr:to>
    <xdr:sp macro="" textlink="">
      <xdr:nvSpPr>
        <xdr:cNvPr id="596" name="円/楕円 595"/>
        <xdr:cNvSpPr/>
      </xdr:nvSpPr>
      <xdr:spPr>
        <a:xfrm>
          <a:off x="12763500" y="92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146402</xdr:rowOff>
    </xdr:from>
    <xdr:ext cx="599010" cy="259045"/>
    <xdr:sp macro="" textlink="">
      <xdr:nvSpPr>
        <xdr:cNvPr id="597" name="テキスト ボックス 596"/>
        <xdr:cNvSpPr txBox="1"/>
      </xdr:nvSpPr>
      <xdr:spPr>
        <a:xfrm>
          <a:off x="12514794" y="906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82657</xdr:rowOff>
    </xdr:from>
    <xdr:to>
      <xdr:col>23</xdr:col>
      <xdr:colOff>517525</xdr:colOff>
      <xdr:row>79</xdr:row>
      <xdr:rowOff>9795</xdr:rowOff>
    </xdr:to>
    <xdr:cxnSp macro="">
      <xdr:nvCxnSpPr>
        <xdr:cNvPr id="626" name="直線コネクタ 625"/>
        <xdr:cNvCxnSpPr/>
      </xdr:nvCxnSpPr>
      <xdr:spPr>
        <a:xfrm flipV="1">
          <a:off x="15481300" y="13455757"/>
          <a:ext cx="838200" cy="9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140377</xdr:rowOff>
    </xdr:from>
    <xdr:to>
      <xdr:col>22</xdr:col>
      <xdr:colOff>365125</xdr:colOff>
      <xdr:row>79</xdr:row>
      <xdr:rowOff>9795</xdr:rowOff>
    </xdr:to>
    <xdr:cxnSp macro="">
      <xdr:nvCxnSpPr>
        <xdr:cNvPr id="629" name="直線コネクタ 628"/>
        <xdr:cNvCxnSpPr/>
      </xdr:nvCxnSpPr>
      <xdr:spPr>
        <a:xfrm>
          <a:off x="14592300" y="13513477"/>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125847</xdr:rowOff>
    </xdr:from>
    <xdr:to>
      <xdr:col>21</xdr:col>
      <xdr:colOff>161925</xdr:colOff>
      <xdr:row>78</xdr:row>
      <xdr:rowOff>140377</xdr:rowOff>
    </xdr:to>
    <xdr:cxnSp macro="">
      <xdr:nvCxnSpPr>
        <xdr:cNvPr id="632" name="直線コネクタ 631"/>
        <xdr:cNvCxnSpPr/>
      </xdr:nvCxnSpPr>
      <xdr:spPr>
        <a:xfrm>
          <a:off x="13703300" y="13498947"/>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125847</xdr:rowOff>
    </xdr:from>
    <xdr:to>
      <xdr:col>19</xdr:col>
      <xdr:colOff>644525</xdr:colOff>
      <xdr:row>78</xdr:row>
      <xdr:rowOff>150490</xdr:rowOff>
    </xdr:to>
    <xdr:cxnSp macro="">
      <xdr:nvCxnSpPr>
        <xdr:cNvPr id="635" name="直線コネクタ 634"/>
        <xdr:cNvCxnSpPr/>
      </xdr:nvCxnSpPr>
      <xdr:spPr>
        <a:xfrm flipV="1">
          <a:off x="12814300" y="13498947"/>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31857</xdr:rowOff>
    </xdr:from>
    <xdr:to>
      <xdr:col>23</xdr:col>
      <xdr:colOff>568325</xdr:colOff>
      <xdr:row>78</xdr:row>
      <xdr:rowOff>133457</xdr:rowOff>
    </xdr:to>
    <xdr:sp macro="" textlink="">
      <xdr:nvSpPr>
        <xdr:cNvPr id="645" name="円/楕円 644"/>
        <xdr:cNvSpPr/>
      </xdr:nvSpPr>
      <xdr:spPr>
        <a:xfrm>
          <a:off x="16268700" y="134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54734</xdr:rowOff>
    </xdr:from>
    <xdr:ext cx="534377" cy="259045"/>
    <xdr:sp macro="" textlink="">
      <xdr:nvSpPr>
        <xdr:cNvPr id="646" name="災害復旧費該当値テキスト"/>
        <xdr:cNvSpPr txBox="1"/>
      </xdr:nvSpPr>
      <xdr:spPr>
        <a:xfrm>
          <a:off x="16370300" y="1325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130445</xdr:rowOff>
    </xdr:from>
    <xdr:to>
      <xdr:col>22</xdr:col>
      <xdr:colOff>415925</xdr:colOff>
      <xdr:row>79</xdr:row>
      <xdr:rowOff>60595</xdr:rowOff>
    </xdr:to>
    <xdr:sp macro="" textlink="">
      <xdr:nvSpPr>
        <xdr:cNvPr id="647" name="円/楕円 646"/>
        <xdr:cNvSpPr/>
      </xdr:nvSpPr>
      <xdr:spPr>
        <a:xfrm>
          <a:off x="15430500" y="135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51722</xdr:rowOff>
    </xdr:from>
    <xdr:ext cx="469744" cy="259045"/>
    <xdr:sp macro="" textlink="">
      <xdr:nvSpPr>
        <xdr:cNvPr id="648" name="テキスト ボックス 647"/>
        <xdr:cNvSpPr txBox="1"/>
      </xdr:nvSpPr>
      <xdr:spPr>
        <a:xfrm>
          <a:off x="15246427" y="13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89577</xdr:rowOff>
    </xdr:from>
    <xdr:to>
      <xdr:col>21</xdr:col>
      <xdr:colOff>212725</xdr:colOff>
      <xdr:row>79</xdr:row>
      <xdr:rowOff>19727</xdr:rowOff>
    </xdr:to>
    <xdr:sp macro="" textlink="">
      <xdr:nvSpPr>
        <xdr:cNvPr id="649" name="円/楕円 648"/>
        <xdr:cNvSpPr/>
      </xdr:nvSpPr>
      <xdr:spPr>
        <a:xfrm>
          <a:off x="14541500" y="134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10854</xdr:rowOff>
    </xdr:from>
    <xdr:ext cx="469744" cy="259045"/>
    <xdr:sp macro="" textlink="">
      <xdr:nvSpPr>
        <xdr:cNvPr id="650" name="テキスト ボックス 649"/>
        <xdr:cNvSpPr txBox="1"/>
      </xdr:nvSpPr>
      <xdr:spPr>
        <a:xfrm>
          <a:off x="14357427" y="135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75047</xdr:rowOff>
    </xdr:from>
    <xdr:to>
      <xdr:col>20</xdr:col>
      <xdr:colOff>9525</xdr:colOff>
      <xdr:row>79</xdr:row>
      <xdr:rowOff>5197</xdr:rowOff>
    </xdr:to>
    <xdr:sp macro="" textlink="">
      <xdr:nvSpPr>
        <xdr:cNvPr id="651" name="円/楕円 650"/>
        <xdr:cNvSpPr/>
      </xdr:nvSpPr>
      <xdr:spPr>
        <a:xfrm>
          <a:off x="13652500" y="134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167774</xdr:rowOff>
    </xdr:from>
    <xdr:ext cx="534377" cy="259045"/>
    <xdr:sp macro="" textlink="">
      <xdr:nvSpPr>
        <xdr:cNvPr id="652" name="テキスト ボックス 651"/>
        <xdr:cNvSpPr txBox="1"/>
      </xdr:nvSpPr>
      <xdr:spPr>
        <a:xfrm>
          <a:off x="13436111" y="135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99690</xdr:rowOff>
    </xdr:from>
    <xdr:to>
      <xdr:col>18</xdr:col>
      <xdr:colOff>492125</xdr:colOff>
      <xdr:row>79</xdr:row>
      <xdr:rowOff>29840</xdr:rowOff>
    </xdr:to>
    <xdr:sp macro="" textlink="">
      <xdr:nvSpPr>
        <xdr:cNvPr id="653" name="円/楕円 652"/>
        <xdr:cNvSpPr/>
      </xdr:nvSpPr>
      <xdr:spPr>
        <a:xfrm>
          <a:off x="12763500" y="134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20967</xdr:rowOff>
    </xdr:from>
    <xdr:ext cx="469744" cy="259045"/>
    <xdr:sp macro="" textlink="">
      <xdr:nvSpPr>
        <xdr:cNvPr id="654" name="テキスト ボックス 653"/>
        <xdr:cNvSpPr txBox="1"/>
      </xdr:nvSpPr>
      <xdr:spPr>
        <a:xfrm>
          <a:off x="12579427" y="1356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142517</xdr:rowOff>
    </xdr:from>
    <xdr:to>
      <xdr:col>23</xdr:col>
      <xdr:colOff>517525</xdr:colOff>
      <xdr:row>96</xdr:row>
      <xdr:rowOff>168618</xdr:rowOff>
    </xdr:to>
    <xdr:cxnSp macro="">
      <xdr:nvCxnSpPr>
        <xdr:cNvPr id="681" name="直線コネクタ 680"/>
        <xdr:cNvCxnSpPr/>
      </xdr:nvCxnSpPr>
      <xdr:spPr>
        <a:xfrm flipV="1">
          <a:off x="15481300" y="16601717"/>
          <a:ext cx="8382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168618</xdr:rowOff>
    </xdr:from>
    <xdr:to>
      <xdr:col>22</xdr:col>
      <xdr:colOff>365125</xdr:colOff>
      <xdr:row>97</xdr:row>
      <xdr:rowOff>20856</xdr:rowOff>
    </xdr:to>
    <xdr:cxnSp macro="">
      <xdr:nvCxnSpPr>
        <xdr:cNvPr id="684" name="直線コネクタ 683"/>
        <xdr:cNvCxnSpPr/>
      </xdr:nvCxnSpPr>
      <xdr:spPr>
        <a:xfrm flipV="1">
          <a:off x="14592300" y="16627818"/>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18858</xdr:rowOff>
    </xdr:from>
    <xdr:to>
      <xdr:col>21</xdr:col>
      <xdr:colOff>161925</xdr:colOff>
      <xdr:row>97</xdr:row>
      <xdr:rowOff>20856</xdr:rowOff>
    </xdr:to>
    <xdr:cxnSp macro="">
      <xdr:nvCxnSpPr>
        <xdr:cNvPr id="687" name="直線コネクタ 686"/>
        <xdr:cNvCxnSpPr/>
      </xdr:nvCxnSpPr>
      <xdr:spPr>
        <a:xfrm>
          <a:off x="13703300" y="1664950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689" name="テキスト ボックス 688"/>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18858</xdr:rowOff>
    </xdr:from>
    <xdr:to>
      <xdr:col>19</xdr:col>
      <xdr:colOff>644525</xdr:colOff>
      <xdr:row>97</xdr:row>
      <xdr:rowOff>30483</xdr:rowOff>
    </xdr:to>
    <xdr:cxnSp macro="">
      <xdr:nvCxnSpPr>
        <xdr:cNvPr id="690" name="直線コネクタ 689"/>
        <xdr:cNvCxnSpPr/>
      </xdr:nvCxnSpPr>
      <xdr:spPr>
        <a:xfrm flipV="1">
          <a:off x="12814300" y="16649508"/>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692" name="テキスト ボックス 691"/>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694" name="テキスト ボックス 693"/>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91717</xdr:rowOff>
    </xdr:from>
    <xdr:to>
      <xdr:col>23</xdr:col>
      <xdr:colOff>568325</xdr:colOff>
      <xdr:row>97</xdr:row>
      <xdr:rowOff>21867</xdr:rowOff>
    </xdr:to>
    <xdr:sp macro="" textlink="">
      <xdr:nvSpPr>
        <xdr:cNvPr id="700" name="円/楕円 699"/>
        <xdr:cNvSpPr/>
      </xdr:nvSpPr>
      <xdr:spPr>
        <a:xfrm>
          <a:off x="16268700" y="165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70144</xdr:rowOff>
    </xdr:from>
    <xdr:ext cx="534377" cy="259045"/>
    <xdr:sp macro="" textlink="">
      <xdr:nvSpPr>
        <xdr:cNvPr id="701" name="公債費該当値テキスト"/>
        <xdr:cNvSpPr txBox="1"/>
      </xdr:nvSpPr>
      <xdr:spPr>
        <a:xfrm>
          <a:off x="16370300" y="165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117818</xdr:rowOff>
    </xdr:from>
    <xdr:to>
      <xdr:col>22</xdr:col>
      <xdr:colOff>415925</xdr:colOff>
      <xdr:row>97</xdr:row>
      <xdr:rowOff>47968</xdr:rowOff>
    </xdr:to>
    <xdr:sp macro="" textlink="">
      <xdr:nvSpPr>
        <xdr:cNvPr id="702" name="円/楕円 701"/>
        <xdr:cNvSpPr/>
      </xdr:nvSpPr>
      <xdr:spPr>
        <a:xfrm>
          <a:off x="15430500" y="165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39095</xdr:rowOff>
    </xdr:from>
    <xdr:ext cx="534377" cy="259045"/>
    <xdr:sp macro="" textlink="">
      <xdr:nvSpPr>
        <xdr:cNvPr id="703" name="テキスト ボックス 702"/>
        <xdr:cNvSpPr txBox="1"/>
      </xdr:nvSpPr>
      <xdr:spPr>
        <a:xfrm>
          <a:off x="15214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141506</xdr:rowOff>
    </xdr:from>
    <xdr:to>
      <xdr:col>21</xdr:col>
      <xdr:colOff>212725</xdr:colOff>
      <xdr:row>97</xdr:row>
      <xdr:rowOff>71656</xdr:rowOff>
    </xdr:to>
    <xdr:sp macro="" textlink="">
      <xdr:nvSpPr>
        <xdr:cNvPr id="704" name="円/楕円 703"/>
        <xdr:cNvSpPr/>
      </xdr:nvSpPr>
      <xdr:spPr>
        <a:xfrm>
          <a:off x="14541500" y="166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62783</xdr:rowOff>
    </xdr:from>
    <xdr:ext cx="534377" cy="259045"/>
    <xdr:sp macro="" textlink="">
      <xdr:nvSpPr>
        <xdr:cNvPr id="705" name="テキスト ボックス 704"/>
        <xdr:cNvSpPr txBox="1"/>
      </xdr:nvSpPr>
      <xdr:spPr>
        <a:xfrm>
          <a:off x="14325111" y="166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139508</xdr:rowOff>
    </xdr:from>
    <xdr:to>
      <xdr:col>20</xdr:col>
      <xdr:colOff>9525</xdr:colOff>
      <xdr:row>97</xdr:row>
      <xdr:rowOff>69658</xdr:rowOff>
    </xdr:to>
    <xdr:sp macro="" textlink="">
      <xdr:nvSpPr>
        <xdr:cNvPr id="706" name="円/楕円 705"/>
        <xdr:cNvSpPr/>
      </xdr:nvSpPr>
      <xdr:spPr>
        <a:xfrm>
          <a:off x="13652500" y="165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60785</xdr:rowOff>
    </xdr:from>
    <xdr:ext cx="534377" cy="259045"/>
    <xdr:sp macro="" textlink="">
      <xdr:nvSpPr>
        <xdr:cNvPr id="707" name="テキスト ボックス 706"/>
        <xdr:cNvSpPr txBox="1"/>
      </xdr:nvSpPr>
      <xdr:spPr>
        <a:xfrm>
          <a:off x="13436111" y="166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151133</xdr:rowOff>
    </xdr:from>
    <xdr:to>
      <xdr:col>18</xdr:col>
      <xdr:colOff>492125</xdr:colOff>
      <xdr:row>97</xdr:row>
      <xdr:rowOff>81283</xdr:rowOff>
    </xdr:to>
    <xdr:sp macro="" textlink="">
      <xdr:nvSpPr>
        <xdr:cNvPr id="708" name="円/楕円 707"/>
        <xdr:cNvSpPr/>
      </xdr:nvSpPr>
      <xdr:spPr>
        <a:xfrm>
          <a:off x="12763500" y="166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72410</xdr:rowOff>
    </xdr:from>
    <xdr:ext cx="534377" cy="259045"/>
    <xdr:sp macro="" textlink="">
      <xdr:nvSpPr>
        <xdr:cNvPr id="709" name="テキスト ボックス 708"/>
        <xdr:cNvSpPr txBox="1"/>
      </xdr:nvSpPr>
      <xdr:spPr>
        <a:xfrm>
          <a:off x="12547111" y="167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商工費が大きく伸びており、住民一人当たり</a:t>
          </a:r>
          <a:r>
            <a:rPr kumimoji="1" lang="en-US" altLang="ja-JP" sz="1100">
              <a:solidFill>
                <a:schemeClr val="dk1"/>
              </a:solidFill>
              <a:effectLst/>
              <a:latin typeface="+mn-lt"/>
              <a:ea typeface="+mn-ea"/>
              <a:cs typeface="+mn-cs"/>
            </a:rPr>
            <a:t>36,599</a:t>
          </a:r>
          <a:r>
            <a:rPr kumimoji="1" lang="ja-JP" altLang="en-US" sz="1100">
              <a:solidFill>
                <a:schemeClr val="dk1"/>
              </a:solidFill>
              <a:effectLst/>
              <a:latin typeface="+mn-lt"/>
              <a:ea typeface="+mn-ea"/>
              <a:cs typeface="+mn-cs"/>
            </a:rPr>
            <a:t>円となり、類似団体と比較しても高い状況となった。これは、熊本大分地震に伴う風評被害対策事業や地方創生加速化交付金事業に係る一時的な事業実施が増加の要因である。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教育費についても大きく伸びており、住民一人当たり</a:t>
          </a:r>
          <a:r>
            <a:rPr kumimoji="1" lang="en-US" altLang="ja-JP" sz="1100">
              <a:solidFill>
                <a:schemeClr val="dk1"/>
              </a:solidFill>
              <a:effectLst/>
              <a:latin typeface="+mn-lt"/>
              <a:ea typeface="+mn-ea"/>
              <a:cs typeface="+mn-cs"/>
            </a:rPr>
            <a:t>96,539</a:t>
          </a:r>
          <a:r>
            <a:rPr kumimoji="1" lang="ja-JP" altLang="en-US" sz="1100">
              <a:solidFill>
                <a:schemeClr val="dk1"/>
              </a:solidFill>
              <a:effectLst/>
              <a:latin typeface="+mn-lt"/>
              <a:ea typeface="+mn-ea"/>
              <a:cs typeface="+mn-cs"/>
            </a:rPr>
            <a:t>円となり、類似団体と比較しても高い状況となった。これは、社会教育施設の更新に伴う南山田地域交流施設建設事業の事業実施が増加の要因である。今後も、２地区で同様の事業実施が予定されているため、一時的に高い状況が続くこと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民生費</a:t>
          </a:r>
          <a:r>
            <a:rPr kumimoji="1" lang="ja-JP" altLang="en-US" sz="1100">
              <a:solidFill>
                <a:schemeClr val="dk1"/>
              </a:solidFill>
              <a:effectLst/>
              <a:latin typeface="+mn-lt"/>
              <a:ea typeface="+mn-ea"/>
              <a:cs typeface="+mn-cs"/>
            </a:rPr>
            <a:t>は、幼保一体化施設整備事業の終了に伴い</a:t>
          </a:r>
          <a:r>
            <a:rPr kumimoji="1" lang="ja-JP" altLang="ja-JP" sz="1100">
              <a:solidFill>
                <a:schemeClr val="dk1"/>
              </a:solidFill>
              <a:effectLst/>
              <a:latin typeface="+mn-lt"/>
              <a:ea typeface="+mn-ea"/>
              <a:cs typeface="+mn-cs"/>
            </a:rPr>
            <a:t>大きく</a:t>
          </a:r>
          <a:r>
            <a:rPr kumimoji="1" lang="ja-JP" altLang="en-US" sz="1100">
              <a:solidFill>
                <a:schemeClr val="dk1"/>
              </a:solidFill>
              <a:effectLst/>
              <a:latin typeface="+mn-lt"/>
              <a:ea typeface="+mn-ea"/>
              <a:cs typeface="+mn-cs"/>
            </a:rPr>
            <a:t>下がり</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当たり</a:t>
          </a:r>
          <a:r>
            <a:rPr kumimoji="1" lang="en-US" altLang="ja-JP" sz="1100">
              <a:solidFill>
                <a:schemeClr val="dk1"/>
              </a:solidFill>
              <a:effectLst/>
              <a:latin typeface="+mn-lt"/>
              <a:ea typeface="+mn-ea"/>
              <a:cs typeface="+mn-cs"/>
            </a:rPr>
            <a:t>168,545</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類似団体と比較しても一人当たりコストが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状況となった。しかし、障害者介護・訓練等給付費、医療費・介護費の伸びによる繰出金の増といった社会保障費は今後も伸びが見込まれるため、予防事業に取り組む必要がある。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a:t>
          </a:r>
          <a:r>
            <a:rPr lang="ja-JP" altLang="en-US" sz="1100" b="0" i="0" baseline="0">
              <a:solidFill>
                <a:schemeClr val="dk1"/>
              </a:solidFill>
              <a:effectLst/>
              <a:latin typeface="+mn-lt"/>
              <a:ea typeface="+mn-ea"/>
              <a:cs typeface="+mn-cs"/>
            </a:rPr>
            <a:t>高の比率は、取り崩しを回避し、決算剰余金の積立を行ったことにより、増加した。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a:t>
          </a:r>
          <a:r>
            <a:rPr lang="ja-JP" altLang="en-US" sz="1100" b="0" i="0" baseline="0">
              <a:solidFill>
                <a:schemeClr val="dk1"/>
              </a:solidFill>
              <a:effectLst/>
              <a:latin typeface="+mn-lt"/>
              <a:ea typeface="+mn-ea"/>
              <a:cs typeface="+mn-cs"/>
            </a:rPr>
            <a:t>の比率は、歳出総額については、大型事業（幼保一体化施設整備事業）の終了に伴う普通建設事業費や積立金の減少等により、約</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億円減少したものの、歳入総額については、大型事業の終了に伴う県支出金及び地方債等により減少したが、自然エネルギー関連の新規参入等により、税収が増加し、約</a:t>
          </a:r>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億円の減少となった結果、</a:t>
          </a:r>
          <a:r>
            <a:rPr lang="en-US" altLang="ja-JP" sz="1100" b="0" i="0" baseline="0">
              <a:solidFill>
                <a:schemeClr val="dk1"/>
              </a:solidFill>
              <a:effectLst/>
              <a:latin typeface="+mn-lt"/>
              <a:ea typeface="+mn-ea"/>
              <a:cs typeface="+mn-cs"/>
            </a:rPr>
            <a:t>0.24</a:t>
          </a:r>
          <a:r>
            <a:rPr lang="ja-JP" altLang="en-US" sz="1100" b="0" i="0" baseline="0">
              <a:solidFill>
                <a:schemeClr val="dk1"/>
              </a:solidFill>
              <a:effectLst/>
              <a:latin typeface="+mn-lt"/>
              <a:ea typeface="+mn-ea"/>
              <a:cs typeface="+mn-cs"/>
            </a:rPr>
            <a:t>ポイント増加した。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の比率は、赤字となっていたが、</a:t>
          </a:r>
          <a:r>
            <a:rPr lang="ja-JP" altLang="ja-JP" sz="1100" b="0" i="0" baseline="0">
              <a:solidFill>
                <a:schemeClr val="dk1"/>
              </a:solidFill>
              <a:effectLst/>
              <a:latin typeface="+mn-lt"/>
              <a:ea typeface="+mn-ea"/>
              <a:cs typeface="+mn-cs"/>
            </a:rPr>
            <a:t>財政調整基金の取り崩しを</a:t>
          </a:r>
          <a:r>
            <a:rPr lang="ja-JP" altLang="en-US" sz="1100" b="0" i="0" baseline="0">
              <a:solidFill>
                <a:schemeClr val="dk1"/>
              </a:solidFill>
              <a:effectLst/>
              <a:latin typeface="+mn-lt"/>
              <a:ea typeface="+mn-ea"/>
              <a:cs typeface="+mn-cs"/>
            </a:rPr>
            <a:t>回避したことにより、</a:t>
          </a:r>
          <a:r>
            <a:rPr lang="en-US" altLang="ja-JP" sz="1100" b="0" i="0" baseline="0">
              <a:solidFill>
                <a:schemeClr val="dk1"/>
              </a:solidFill>
              <a:effectLst/>
              <a:latin typeface="+mn-lt"/>
              <a:ea typeface="+mn-ea"/>
              <a:cs typeface="+mn-cs"/>
            </a:rPr>
            <a:t>2.04</a:t>
          </a:r>
          <a:r>
            <a:rPr lang="ja-JP" altLang="en-US" sz="1100" b="0" i="0" baseline="0">
              <a:solidFill>
                <a:schemeClr val="dk1"/>
              </a:solidFill>
              <a:effectLst/>
              <a:latin typeface="+mn-lt"/>
              <a:ea typeface="+mn-ea"/>
              <a:cs typeface="+mn-cs"/>
            </a:rPr>
            <a:t>ポイント増加し、黒字となった。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a:t>
          </a:r>
          <a:r>
            <a:rPr lang="ja-JP" altLang="en-US" sz="1100" b="0" i="0" baseline="0">
              <a:solidFill>
                <a:schemeClr val="dk1"/>
              </a:solidFill>
              <a:effectLst/>
              <a:latin typeface="+mn-lt"/>
              <a:ea typeface="+mn-ea"/>
              <a:cs typeface="+mn-cs"/>
            </a:rPr>
            <a:t>全ての会計において黒字となっているため赤字は発生していない。</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国民健康保険特別会計においては、繰出基準外の繰り出しを行っており、今後は給付見込等を分析し必要な措置を講じる必要がある。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介護保険特別会計については、繰出基準の範囲内で財政運営を行なっており、安定的な運営を図っている。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飯田高原診療所特別会計については、医師の常駐が確保されたものの、報酬が大きなウェイトを占めており、将来的に一般会計からの繰入れ額の増額も必要となる見込みである。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介護サービス事業特別会計については、サービス収入でサービス事業費分の収入を確保できるように事業の拡充に努める。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8130650</v>
      </c>
      <c r="BO4" s="381"/>
      <c r="BP4" s="381"/>
      <c r="BQ4" s="381"/>
      <c r="BR4" s="381"/>
      <c r="BS4" s="381"/>
      <c r="BT4" s="381"/>
      <c r="BU4" s="382"/>
      <c r="BV4" s="380">
        <v>8489772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9.4</v>
      </c>
      <c r="CU4" s="387"/>
      <c r="CV4" s="387"/>
      <c r="CW4" s="387"/>
      <c r="CX4" s="387"/>
      <c r="CY4" s="387"/>
      <c r="CZ4" s="387"/>
      <c r="DA4" s="388"/>
      <c r="DB4" s="386">
        <v>9.1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7567229</v>
      </c>
      <c r="BO5" s="418"/>
      <c r="BP5" s="418"/>
      <c r="BQ5" s="418"/>
      <c r="BR5" s="418"/>
      <c r="BS5" s="418"/>
      <c r="BT5" s="418"/>
      <c r="BU5" s="419"/>
      <c r="BV5" s="417">
        <v>8031680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v>
      </c>
      <c r="CU5" s="415"/>
      <c r="CV5" s="415"/>
      <c r="CW5" s="415"/>
      <c r="CX5" s="415"/>
      <c r="CY5" s="415"/>
      <c r="CZ5" s="415"/>
      <c r="DA5" s="416"/>
      <c r="DB5" s="414">
        <v>85.1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563421</v>
      </c>
      <c r="BO6" s="418"/>
      <c r="BP6" s="418"/>
      <c r="BQ6" s="418"/>
      <c r="BR6" s="418"/>
      <c r="BS6" s="418"/>
      <c r="BT6" s="418"/>
      <c r="BU6" s="419"/>
      <c r="BV6" s="417">
        <v>458092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90.7</v>
      </c>
      <c r="CU6" s="455"/>
      <c r="CV6" s="455"/>
      <c r="CW6" s="455"/>
      <c r="CX6" s="455"/>
      <c r="CY6" s="455"/>
      <c r="CZ6" s="455"/>
      <c r="DA6" s="456"/>
      <c r="DB6" s="454">
        <v>89.7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177023</v>
      </c>
      <c r="BO7" s="418"/>
      <c r="BP7" s="418"/>
      <c r="BQ7" s="418"/>
      <c r="BR7" s="418"/>
      <c r="BS7" s="418"/>
      <c r="BT7" s="418"/>
      <c r="BU7" s="419"/>
      <c r="BV7" s="417">
        <v>78563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4129519</v>
      </c>
      <c r="CU7" s="418"/>
      <c r="CV7" s="418"/>
      <c r="CW7" s="418"/>
      <c r="CX7" s="418"/>
      <c r="CY7" s="418"/>
      <c r="CZ7" s="418"/>
      <c r="DA7" s="419"/>
      <c r="DB7" s="417">
        <v>4161777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386398</v>
      </c>
      <c r="BO8" s="418"/>
      <c r="BP8" s="418"/>
      <c r="BQ8" s="418"/>
      <c r="BR8" s="418"/>
      <c r="BS8" s="418"/>
      <c r="BT8" s="418"/>
      <c r="BU8" s="419"/>
      <c r="BV8" s="417">
        <v>379529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9645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6869</v>
      </c>
      <c r="BO9" s="418"/>
      <c r="BP9" s="418"/>
      <c r="BQ9" s="418"/>
      <c r="BR9" s="418"/>
      <c r="BS9" s="418"/>
      <c r="BT9" s="418"/>
      <c r="BU9" s="419"/>
      <c r="BV9" s="417">
        <v>32467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12.8</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10421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1017</v>
      </c>
      <c r="BO10" s="418"/>
      <c r="BP10" s="418"/>
      <c r="BQ10" s="418"/>
      <c r="BR10" s="418"/>
      <c r="BS10" s="418"/>
      <c r="BT10" s="418"/>
      <c r="BU10" s="419"/>
      <c r="BV10" s="417">
        <v>748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9907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110000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9852</v>
      </c>
      <c r="S13" s="499"/>
      <c r="T13" s="499"/>
      <c r="U13" s="499"/>
      <c r="V13" s="500"/>
      <c r="W13" s="433" t="s">
        <v>124</v>
      </c>
      <c r="X13" s="434"/>
      <c r="Y13" s="434"/>
      <c r="Z13" s="434"/>
      <c r="AA13" s="434"/>
      <c r="AB13" s="424"/>
      <c r="AC13" s="468">
        <v>1304</v>
      </c>
      <c r="AD13" s="469"/>
      <c r="AE13" s="469"/>
      <c r="AF13" s="469"/>
      <c r="AG13" s="508"/>
      <c r="AH13" s="468">
        <v>1467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7886</v>
      </c>
      <c r="BO13" s="418"/>
      <c r="BP13" s="418"/>
      <c r="BQ13" s="418"/>
      <c r="BR13" s="418"/>
      <c r="BS13" s="418"/>
      <c r="BT13" s="418"/>
      <c r="BU13" s="419"/>
      <c r="BV13" s="417">
        <v>-76785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4.4000000000000004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10099</v>
      </c>
      <c r="S14" s="499"/>
      <c r="T14" s="499"/>
      <c r="U14" s="499"/>
      <c r="V14" s="500"/>
      <c r="W14" s="407"/>
      <c r="X14" s="408"/>
      <c r="Y14" s="408"/>
      <c r="Z14" s="408"/>
      <c r="AA14" s="408"/>
      <c r="AB14" s="397"/>
      <c r="AC14" s="501">
        <v>26.4</v>
      </c>
      <c r="AD14" s="502"/>
      <c r="AE14" s="502"/>
      <c r="AF14" s="502"/>
      <c r="AG14" s="503"/>
      <c r="AH14" s="501">
        <v>27.4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10056</v>
      </c>
      <c r="S15" s="499"/>
      <c r="T15" s="499"/>
      <c r="U15" s="499"/>
      <c r="V15" s="500"/>
      <c r="W15" s="433" t="s">
        <v>131</v>
      </c>
      <c r="X15" s="434"/>
      <c r="Y15" s="434"/>
      <c r="Z15" s="434"/>
      <c r="AA15" s="434"/>
      <c r="AB15" s="424"/>
      <c r="AC15" s="468">
        <v>912</v>
      </c>
      <c r="AD15" s="469"/>
      <c r="AE15" s="469"/>
      <c r="AF15" s="469"/>
      <c r="AG15" s="508"/>
      <c r="AH15" s="468">
        <v>964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1169770</v>
      </c>
      <c r="BO15" s="381"/>
      <c r="BP15" s="381"/>
      <c r="BQ15" s="381"/>
      <c r="BR15" s="381"/>
      <c r="BS15" s="381"/>
      <c r="BT15" s="381"/>
      <c r="BU15" s="382"/>
      <c r="BV15" s="380">
        <v>1088455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18.5</v>
      </c>
      <c r="AD16" s="502"/>
      <c r="AE16" s="502"/>
      <c r="AF16" s="502"/>
      <c r="AG16" s="503"/>
      <c r="AH16" s="501">
        <v>18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3645004</v>
      </c>
      <c r="BO16" s="418"/>
      <c r="BP16" s="418"/>
      <c r="BQ16" s="418"/>
      <c r="BR16" s="418"/>
      <c r="BS16" s="418"/>
      <c r="BT16" s="418"/>
      <c r="BU16" s="419"/>
      <c r="BV16" s="417">
        <v>3650501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2727</v>
      </c>
      <c r="AD17" s="469"/>
      <c r="AE17" s="469"/>
      <c r="AF17" s="469"/>
      <c r="AG17" s="508"/>
      <c r="AH17" s="468">
        <v>2923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1483086</v>
      </c>
      <c r="BO17" s="418"/>
      <c r="BP17" s="418"/>
      <c r="BQ17" s="418"/>
      <c r="BR17" s="418"/>
      <c r="BS17" s="418"/>
      <c r="BT17" s="418"/>
      <c r="BU17" s="419"/>
      <c r="BV17" s="417">
        <v>1375002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271.37</v>
      </c>
      <c r="M18" s="530"/>
      <c r="N18" s="530"/>
      <c r="O18" s="530"/>
      <c r="P18" s="530"/>
      <c r="Q18" s="530"/>
      <c r="R18" s="531"/>
      <c r="S18" s="531"/>
      <c r="T18" s="531"/>
      <c r="U18" s="531"/>
      <c r="V18" s="532"/>
      <c r="W18" s="435"/>
      <c r="X18" s="436"/>
      <c r="Y18" s="436"/>
      <c r="Z18" s="436"/>
      <c r="AA18" s="436"/>
      <c r="AB18" s="427"/>
      <c r="AC18" s="533">
        <v>55.2</v>
      </c>
      <c r="AD18" s="534"/>
      <c r="AE18" s="534"/>
      <c r="AF18" s="534"/>
      <c r="AG18" s="535"/>
      <c r="AH18" s="533">
        <v>54.6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3742970</v>
      </c>
      <c r="BO18" s="418"/>
      <c r="BP18" s="418"/>
      <c r="BQ18" s="418"/>
      <c r="BR18" s="418"/>
      <c r="BS18" s="418"/>
      <c r="BT18" s="418"/>
      <c r="BU18" s="419"/>
      <c r="BV18" s="417">
        <v>3688420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5577702</v>
      </c>
      <c r="BO19" s="418"/>
      <c r="BP19" s="418"/>
      <c r="BQ19" s="418"/>
      <c r="BR19" s="418"/>
      <c r="BS19" s="418"/>
      <c r="BT19" s="418"/>
      <c r="BU19" s="419"/>
      <c r="BV19" s="417">
        <v>5481212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3473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6712519</v>
      </c>
      <c r="BO23" s="418"/>
      <c r="BP23" s="418"/>
      <c r="BQ23" s="418"/>
      <c r="BR23" s="418"/>
      <c r="BS23" s="418"/>
      <c r="BT23" s="418"/>
      <c r="BU23" s="419"/>
      <c r="BV23" s="417">
        <v>6737015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7200</v>
      </c>
      <c r="R24" s="469"/>
      <c r="S24" s="469"/>
      <c r="T24" s="469"/>
      <c r="U24" s="469"/>
      <c r="V24" s="508"/>
      <c r="W24" s="563"/>
      <c r="X24" s="551"/>
      <c r="Y24" s="552"/>
      <c r="Z24" s="467" t="s">
        <v>155</v>
      </c>
      <c r="AA24" s="447"/>
      <c r="AB24" s="447"/>
      <c r="AC24" s="447"/>
      <c r="AD24" s="447"/>
      <c r="AE24" s="447"/>
      <c r="AF24" s="447"/>
      <c r="AG24" s="448"/>
      <c r="AH24" s="468">
        <v>128</v>
      </c>
      <c r="AI24" s="469"/>
      <c r="AJ24" s="469"/>
      <c r="AK24" s="469"/>
      <c r="AL24" s="508"/>
      <c r="AM24" s="468">
        <v>374144</v>
      </c>
      <c r="AN24" s="469"/>
      <c r="AO24" s="469"/>
      <c r="AP24" s="469"/>
      <c r="AQ24" s="469"/>
      <c r="AR24" s="508"/>
      <c r="AS24" s="468">
        <v>2923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6395135</v>
      </c>
      <c r="BO24" s="418"/>
      <c r="BP24" s="418"/>
      <c r="BQ24" s="418"/>
      <c r="BR24" s="418"/>
      <c r="BS24" s="418"/>
      <c r="BT24" s="418"/>
      <c r="BU24" s="419"/>
      <c r="BV24" s="417">
        <v>6390367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5850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1668049</v>
      </c>
      <c r="BO25" s="381"/>
      <c r="BP25" s="381"/>
      <c r="BQ25" s="381"/>
      <c r="BR25" s="381"/>
      <c r="BS25" s="381"/>
      <c r="BT25" s="381"/>
      <c r="BU25" s="382"/>
      <c r="BV25" s="380">
        <v>1668589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5430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13312</v>
      </c>
      <c r="AN26" s="469"/>
      <c r="AO26" s="469"/>
      <c r="AP26" s="469"/>
      <c r="AQ26" s="469"/>
      <c r="AR26" s="508"/>
      <c r="AS26" s="468">
        <v>3328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3010</v>
      </c>
      <c r="R27" s="469"/>
      <c r="S27" s="469"/>
      <c r="T27" s="469"/>
      <c r="U27" s="469"/>
      <c r="V27" s="508"/>
      <c r="W27" s="563"/>
      <c r="X27" s="551"/>
      <c r="Y27" s="552"/>
      <c r="Z27" s="467" t="s">
        <v>164</v>
      </c>
      <c r="AA27" s="447"/>
      <c r="AB27" s="447"/>
      <c r="AC27" s="447"/>
      <c r="AD27" s="447"/>
      <c r="AE27" s="447"/>
      <c r="AF27" s="447"/>
      <c r="AG27" s="448"/>
      <c r="AH27" s="468">
        <v>12</v>
      </c>
      <c r="AI27" s="469"/>
      <c r="AJ27" s="469"/>
      <c r="AK27" s="469"/>
      <c r="AL27" s="508"/>
      <c r="AM27" s="468">
        <v>38697</v>
      </c>
      <c r="AN27" s="469"/>
      <c r="AO27" s="469"/>
      <c r="AP27" s="469"/>
      <c r="AQ27" s="469"/>
      <c r="AR27" s="508"/>
      <c r="AS27" s="468">
        <v>3225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140303</v>
      </c>
      <c r="BO27" s="587"/>
      <c r="BP27" s="587"/>
      <c r="BQ27" s="587"/>
      <c r="BR27" s="587"/>
      <c r="BS27" s="587"/>
      <c r="BT27" s="587"/>
      <c r="BU27" s="588"/>
      <c r="BV27" s="586">
        <v>140211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2600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1476885</v>
      </c>
      <c r="BO28" s="381"/>
      <c r="BP28" s="381"/>
      <c r="BQ28" s="381"/>
      <c r="BR28" s="381"/>
      <c r="BS28" s="381"/>
      <c r="BT28" s="381"/>
      <c r="BU28" s="382"/>
      <c r="BV28" s="380">
        <v>1287868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11</v>
      </c>
      <c r="M29" s="469"/>
      <c r="N29" s="469"/>
      <c r="O29" s="469"/>
      <c r="P29" s="508"/>
      <c r="Q29" s="468">
        <v>2500</v>
      </c>
      <c r="R29" s="469"/>
      <c r="S29" s="469"/>
      <c r="T29" s="469"/>
      <c r="U29" s="469"/>
      <c r="V29" s="508"/>
      <c r="W29" s="564"/>
      <c r="X29" s="565"/>
      <c r="Y29" s="566"/>
      <c r="Z29" s="467" t="s">
        <v>171</v>
      </c>
      <c r="AA29" s="447"/>
      <c r="AB29" s="447"/>
      <c r="AC29" s="447"/>
      <c r="AD29" s="447"/>
      <c r="AE29" s="447"/>
      <c r="AF29" s="447"/>
      <c r="AG29" s="448"/>
      <c r="AH29" s="468">
        <v>140</v>
      </c>
      <c r="AI29" s="469"/>
      <c r="AJ29" s="469"/>
      <c r="AK29" s="469"/>
      <c r="AL29" s="508"/>
      <c r="AM29" s="468">
        <v>412841</v>
      </c>
      <c r="AN29" s="469"/>
      <c r="AO29" s="469"/>
      <c r="AP29" s="469"/>
      <c r="AQ29" s="469"/>
      <c r="AR29" s="508"/>
      <c r="AS29" s="468">
        <v>2949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1117973</v>
      </c>
      <c r="BO29" s="418"/>
      <c r="BP29" s="418"/>
      <c r="BQ29" s="418"/>
      <c r="BR29" s="418"/>
      <c r="BS29" s="418"/>
      <c r="BT29" s="418"/>
      <c r="BU29" s="419"/>
      <c r="BV29" s="417">
        <v>1290250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4271821</v>
      </c>
      <c r="BO30" s="587"/>
      <c r="BP30" s="587"/>
      <c r="BQ30" s="587"/>
      <c r="BR30" s="587"/>
      <c r="BS30" s="587"/>
      <c r="BT30" s="587"/>
      <c r="BU30" s="588"/>
      <c r="BV30" s="586">
        <v>4375996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大分県退職手当組合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（公社）大分県農業農村振興公社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飯田高原診療所特別会計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大分県消防補償等組合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大分県交通災害共済組合（交通災害共済事業会計）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大分県市町村会館管理組合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大分県後期高齢者医療広域連合（普通会計）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大分県後期高齢者医療広域連合（後期高齢者医療事業会計）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日田玖珠広域消防組合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玖珠九重行政事務組合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526</v>
      </c>
      <c r="D34" s="1184"/>
      <c r="E34" s="1185"/>
      <c r="F34" s="32">
        <v>9.7899999999999991</v>
      </c>
      <c r="G34" s="33">
        <v>8.5399999999999991</v>
      </c>
      <c r="H34" s="33">
        <v>8.52</v>
      </c>
      <c r="I34" s="33">
        <v>9.02</v>
      </c>
      <c r="J34" s="34">
        <v>9.31</v>
      </c>
      <c r="K34" s="22"/>
      <c r="L34" s="22"/>
      <c r="M34" s="22"/>
      <c r="N34" s="22"/>
      <c r="O34" s="22"/>
      <c r="P34" s="22"/>
    </row>
    <row r="35" spans="1:16" ht="39" customHeight="1">
      <c r="A35" s="22"/>
      <c r="B35" s="35"/>
      <c r="C35" s="1178" t="s">
        <v>527</v>
      </c>
      <c r="D35" s="1179"/>
      <c r="E35" s="1180"/>
      <c r="F35" s="36">
        <v>0.68</v>
      </c>
      <c r="G35" s="37">
        <v>1.1299999999999999</v>
      </c>
      <c r="H35" s="37">
        <v>1.21</v>
      </c>
      <c r="I35" s="37">
        <v>1.4</v>
      </c>
      <c r="J35" s="38">
        <v>1.67</v>
      </c>
      <c r="K35" s="22"/>
      <c r="L35" s="22"/>
      <c r="M35" s="22"/>
      <c r="N35" s="22"/>
      <c r="O35" s="22"/>
      <c r="P35" s="22"/>
    </row>
    <row r="36" spans="1:16" ht="39" customHeight="1">
      <c r="A36" s="22"/>
      <c r="B36" s="35"/>
      <c r="C36" s="1178" t="s">
        <v>528</v>
      </c>
      <c r="D36" s="1179"/>
      <c r="E36" s="1180"/>
      <c r="F36" s="36">
        <v>0.57999999999999996</v>
      </c>
      <c r="G36" s="37">
        <v>0.15</v>
      </c>
      <c r="H36" s="37">
        <v>0.2</v>
      </c>
      <c r="I36" s="37">
        <v>0.3</v>
      </c>
      <c r="J36" s="38">
        <v>0.7</v>
      </c>
      <c r="K36" s="22"/>
      <c r="L36" s="22"/>
      <c r="M36" s="22"/>
      <c r="N36" s="22"/>
      <c r="O36" s="22"/>
      <c r="P36" s="22"/>
    </row>
    <row r="37" spans="1:16" ht="39" customHeight="1">
      <c r="A37" s="22"/>
      <c r="B37" s="35"/>
      <c r="C37" s="1178" t="s">
        <v>529</v>
      </c>
      <c r="D37" s="1179"/>
      <c r="E37" s="1180"/>
      <c r="F37" s="36">
        <v>0.34</v>
      </c>
      <c r="G37" s="37">
        <v>0.23</v>
      </c>
      <c r="H37" s="37">
        <v>0.15</v>
      </c>
      <c r="I37" s="37">
        <v>0.11</v>
      </c>
      <c r="J37" s="38">
        <v>0.06</v>
      </c>
      <c r="K37" s="22"/>
      <c r="L37" s="22"/>
      <c r="M37" s="22"/>
      <c r="N37" s="22"/>
      <c r="O37" s="22"/>
      <c r="P37" s="22"/>
    </row>
    <row r="38" spans="1:16" ht="39" customHeight="1">
      <c r="A38" s="22"/>
      <c r="B38" s="35"/>
      <c r="C38" s="1178" t="s">
        <v>530</v>
      </c>
      <c r="D38" s="1179"/>
      <c r="E38" s="1180"/>
      <c r="F38" s="36">
        <v>0.04</v>
      </c>
      <c r="G38" s="37">
        <v>0.02</v>
      </c>
      <c r="H38" s="37">
        <v>0.04</v>
      </c>
      <c r="I38" s="37">
        <v>0.09</v>
      </c>
      <c r="J38" s="38">
        <v>0.04</v>
      </c>
      <c r="K38" s="22"/>
      <c r="L38" s="22"/>
      <c r="M38" s="22"/>
      <c r="N38" s="22"/>
      <c r="O38" s="22"/>
      <c r="P38" s="22"/>
    </row>
    <row r="39" spans="1:16" ht="39" customHeight="1">
      <c r="A39" s="22"/>
      <c r="B39" s="35"/>
      <c r="C39" s="1178" t="s">
        <v>531</v>
      </c>
      <c r="D39" s="1179"/>
      <c r="E39" s="1180"/>
      <c r="F39" s="36">
        <v>0</v>
      </c>
      <c r="G39" s="37">
        <v>0</v>
      </c>
      <c r="H39" s="37">
        <v>0</v>
      </c>
      <c r="I39" s="37">
        <v>0.01</v>
      </c>
      <c r="J39" s="38">
        <v>0</v>
      </c>
      <c r="K39" s="22"/>
      <c r="L39" s="22"/>
      <c r="M39" s="22"/>
      <c r="N39" s="22"/>
      <c r="O39" s="22"/>
      <c r="P39" s="22"/>
    </row>
    <row r="40" spans="1:16" ht="39" customHeight="1">
      <c r="A40" s="22"/>
      <c r="B40" s="35"/>
      <c r="C40" s="1178" t="s">
        <v>532</v>
      </c>
      <c r="D40" s="1179"/>
      <c r="E40" s="1180"/>
      <c r="F40" s="36">
        <v>0.04</v>
      </c>
      <c r="G40" s="37">
        <v>0.04</v>
      </c>
      <c r="H40" s="37">
        <v>0.05</v>
      </c>
      <c r="I40" s="37">
        <v>0.04</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534</v>
      </c>
      <c r="D43" s="1182"/>
      <c r="E43" s="1183"/>
      <c r="F43" s="41">
        <v>0</v>
      </c>
      <c r="G43" s="42">
        <v>0.01</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647</v>
      </c>
      <c r="L45" s="60">
        <v>666</v>
      </c>
      <c r="M45" s="60">
        <v>653</v>
      </c>
      <c r="N45" s="60">
        <v>694</v>
      </c>
      <c r="O45" s="61">
        <v>737</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18</v>
      </c>
      <c r="L48" s="64">
        <v>18</v>
      </c>
      <c r="M48" s="64">
        <v>18</v>
      </c>
      <c r="N48" s="64">
        <v>11</v>
      </c>
      <c r="O48" s="65">
        <v>6</v>
      </c>
      <c r="P48" s="48"/>
      <c r="Q48" s="48"/>
      <c r="R48" s="48"/>
      <c r="S48" s="48"/>
      <c r="T48" s="48"/>
      <c r="U48" s="48"/>
    </row>
    <row r="49" spans="1:21" ht="30.75" customHeight="1">
      <c r="A49" s="48"/>
      <c r="B49" s="1196"/>
      <c r="C49" s="1197"/>
      <c r="D49" s="62"/>
      <c r="E49" s="1188" t="s">
        <v>16</v>
      </c>
      <c r="F49" s="1188"/>
      <c r="G49" s="1188"/>
      <c r="H49" s="1188"/>
      <c r="I49" s="1188"/>
      <c r="J49" s="1189"/>
      <c r="K49" s="63">
        <v>58</v>
      </c>
      <c r="L49" s="64">
        <v>51</v>
      </c>
      <c r="M49" s="64">
        <v>41</v>
      </c>
      <c r="N49" s="64">
        <v>34</v>
      </c>
      <c r="O49" s="65">
        <v>28</v>
      </c>
      <c r="P49" s="48"/>
      <c r="Q49" s="48"/>
      <c r="R49" s="48"/>
      <c r="S49" s="48"/>
      <c r="T49" s="48"/>
      <c r="U49" s="48"/>
    </row>
    <row r="50" spans="1:21" ht="30.75" customHeight="1">
      <c r="A50" s="48"/>
      <c r="B50" s="1196"/>
      <c r="C50" s="1197"/>
      <c r="D50" s="62"/>
      <c r="E50" s="1188" t="s">
        <v>17</v>
      </c>
      <c r="F50" s="1188"/>
      <c r="G50" s="1188"/>
      <c r="H50" s="1188"/>
      <c r="I50" s="1188"/>
      <c r="J50" s="1189"/>
      <c r="K50" s="63">
        <v>76</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563</v>
      </c>
      <c r="L52" s="64">
        <v>564</v>
      </c>
      <c r="M52" s="64">
        <v>565</v>
      </c>
      <c r="N52" s="64">
        <v>579</v>
      </c>
      <c r="O52" s="65">
        <v>601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236</v>
      </c>
      <c r="L53" s="69">
        <v>171</v>
      </c>
      <c r="M53" s="69">
        <v>147</v>
      </c>
      <c r="N53" s="69">
        <v>160</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6404</v>
      </c>
      <c r="J41" s="83">
        <v>6213</v>
      </c>
      <c r="K41" s="83">
        <v>6352</v>
      </c>
      <c r="L41" s="83">
        <v>6737</v>
      </c>
      <c r="M41" s="84">
        <v>6713</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155</v>
      </c>
      <c r="J43" s="87">
        <v>145</v>
      </c>
      <c r="K43" s="87">
        <v>142</v>
      </c>
      <c r="L43" s="87">
        <v>122</v>
      </c>
      <c r="M43" s="88">
        <v>113</v>
      </c>
    </row>
    <row r="44" spans="2:13" ht="27.75" customHeight="1">
      <c r="B44" s="1204"/>
      <c r="C44" s="1205"/>
      <c r="D44" s="85"/>
      <c r="E44" s="1210" t="s">
        <v>28</v>
      </c>
      <c r="F44" s="1210"/>
      <c r="G44" s="1210"/>
      <c r="H44" s="1211"/>
      <c r="I44" s="86">
        <v>256</v>
      </c>
      <c r="J44" s="87">
        <v>229</v>
      </c>
      <c r="K44" s="87">
        <v>196</v>
      </c>
      <c r="L44" s="87">
        <v>160</v>
      </c>
      <c r="M44" s="88">
        <v>132</v>
      </c>
    </row>
    <row r="45" spans="2:13" ht="27.75" customHeight="1">
      <c r="B45" s="1204"/>
      <c r="C45" s="1205"/>
      <c r="D45" s="85"/>
      <c r="E45" s="1210" t="s">
        <v>29</v>
      </c>
      <c r="F45" s="1210"/>
      <c r="G45" s="1210"/>
      <c r="H45" s="1211"/>
      <c r="I45" s="86">
        <v>1140</v>
      </c>
      <c r="J45" s="87">
        <v>1065</v>
      </c>
      <c r="K45" s="87">
        <v>794</v>
      </c>
      <c r="L45" s="87">
        <v>937</v>
      </c>
      <c r="M45" s="88">
        <v>859</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6591</v>
      </c>
      <c r="J50" s="87">
        <v>6971</v>
      </c>
      <c r="K50" s="87">
        <v>6987</v>
      </c>
      <c r="L50" s="87">
        <v>7135</v>
      </c>
      <c r="M50" s="88">
        <v>7066</v>
      </c>
    </row>
    <row r="51" spans="2:13" ht="27.75" customHeight="1">
      <c r="B51" s="1204"/>
      <c r="C51" s="1205"/>
      <c r="D51" s="85"/>
      <c r="E51" s="1210" t="s">
        <v>36</v>
      </c>
      <c r="F51" s="1210"/>
      <c r="G51" s="1210"/>
      <c r="H51" s="1211"/>
      <c r="I51" s="86">
        <v>294</v>
      </c>
      <c r="J51" s="87">
        <v>276</v>
      </c>
      <c r="K51" s="87">
        <v>241</v>
      </c>
      <c r="L51" s="87">
        <v>206</v>
      </c>
      <c r="M51" s="88">
        <v>306</v>
      </c>
    </row>
    <row r="52" spans="2:13" ht="27.75" customHeight="1">
      <c r="B52" s="1206"/>
      <c r="C52" s="1207"/>
      <c r="D52" s="85"/>
      <c r="E52" s="1210" t="s">
        <v>37</v>
      </c>
      <c r="F52" s="1210"/>
      <c r="G52" s="1210"/>
      <c r="H52" s="1211"/>
      <c r="I52" s="86">
        <v>5387</v>
      </c>
      <c r="J52" s="87">
        <v>5209</v>
      </c>
      <c r="K52" s="87">
        <v>5243</v>
      </c>
      <c r="L52" s="87">
        <v>5440</v>
      </c>
      <c r="M52" s="88">
        <v>5395</v>
      </c>
    </row>
    <row r="53" spans="2:13" ht="27.75" customHeight="1" thickBot="1">
      <c r="B53" s="1217" t="s">
        <v>21</v>
      </c>
      <c r="C53" s="1218"/>
      <c r="D53" s="92"/>
      <c r="E53" s="1219" t="s">
        <v>38</v>
      </c>
      <c r="F53" s="1219"/>
      <c r="G53" s="1219"/>
      <c r="H53" s="1220"/>
      <c r="I53" s="93">
        <v>-4318</v>
      </c>
      <c r="J53" s="94">
        <v>-4803</v>
      </c>
      <c r="K53" s="94">
        <v>-4987</v>
      </c>
      <c r="L53" s="94">
        <v>-4826</v>
      </c>
      <c r="M53" s="95">
        <v>-4951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33" t="s">
        <v>574</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42"/>
      <c r="H50" s="1243"/>
      <c r="I50" s="1243"/>
      <c r="J50" s="1244"/>
      <c r="K50" s="356" t="s">
        <v>517</v>
      </c>
      <c r="L50" s="356" t="s">
        <v>518</v>
      </c>
      <c r="M50" s="356" t="s">
        <v>519</v>
      </c>
      <c r="N50" s="356" t="s">
        <v>520</v>
      </c>
      <c r="O50" s="356" t="s">
        <v>521</v>
      </c>
    </row>
    <row r="51" spans="1:17">
      <c r="B51" s="250"/>
      <c r="C51" s="246"/>
      <c r="D51" s="246"/>
      <c r="E51" s="246"/>
      <c r="F51" s="246"/>
      <c r="G51" s="1245" t="s">
        <v>567</v>
      </c>
      <c r="H51" s="1246"/>
      <c r="I51" s="1251" t="s">
        <v>568</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573</v>
      </c>
      <c r="J53" s="1231"/>
      <c r="K53" s="1256"/>
      <c r="L53" s="1256"/>
      <c r="M53" s="1256"/>
      <c r="N53" s="1253">
        <v>67.599999999999994</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569</v>
      </c>
      <c r="H55" s="1226"/>
      <c r="I55" s="1231" t="s">
        <v>568</v>
      </c>
      <c r="J55" s="1231"/>
      <c r="K55" s="1255"/>
      <c r="L55" s="1255"/>
      <c r="M55" s="1255"/>
      <c r="N55" s="1221">
        <v>0</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573</v>
      </c>
      <c r="J57" s="1223"/>
      <c r="K57" s="1256"/>
      <c r="L57" s="1256"/>
      <c r="M57" s="1256"/>
      <c r="N57" s="1253">
        <v>55.3</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33" t="s">
        <v>575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2"/>
      <c r="H72" s="1243"/>
      <c r="I72" s="1243"/>
      <c r="J72" s="1244"/>
      <c r="K72" s="356" t="s">
        <v>517</v>
      </c>
      <c r="L72" s="356" t="s">
        <v>518</v>
      </c>
      <c r="M72" s="356" t="s">
        <v>519</v>
      </c>
      <c r="N72" s="356" t="s">
        <v>520</v>
      </c>
      <c r="O72" s="356" t="s">
        <v>521</v>
      </c>
    </row>
    <row r="73" spans="2:30">
      <c r="B73" s="250"/>
      <c r="C73" s="246"/>
      <c r="D73" s="246"/>
      <c r="E73" s="246"/>
      <c r="F73" s="246"/>
      <c r="G73" s="1245" t="s">
        <v>567</v>
      </c>
      <c r="H73" s="1246"/>
      <c r="I73" s="1251" t="s">
        <v>568</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572</v>
      </c>
      <c r="J75" s="1231"/>
      <c r="K75" s="1253">
        <v>6</v>
      </c>
      <c r="L75" s="1253">
        <v>5.5</v>
      </c>
      <c r="M75" s="1253">
        <v>5.0999999999999996</v>
      </c>
      <c r="N75" s="1253">
        <v>4.4000000000000004</v>
      </c>
      <c r="O75" s="1253">
        <v>4.4000000000000004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569</v>
      </c>
      <c r="H77" s="1226"/>
      <c r="I77" s="1231" t="s">
        <v>568</v>
      </c>
      <c r="J77" s="1231"/>
      <c r="K77" s="1232">
        <v>64.7</v>
      </c>
      <c r="L77" s="1232">
        <v>55.2</v>
      </c>
      <c r="M77" s="1221">
        <v>54</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572</v>
      </c>
      <c r="J79" s="1223"/>
      <c r="K79" s="1224">
        <v>13.3</v>
      </c>
      <c r="L79" s="1224">
        <v>12.5</v>
      </c>
      <c r="M79" s="1224">
        <v>11.5</v>
      </c>
      <c r="N79" s="1224">
        <v>8.6</v>
      </c>
      <c r="O79" s="1224">
        <v>8.5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181311</v>
      </c>
      <c r="E3" s="118"/>
      <c r="F3" s="119">
        <v>114097</v>
      </c>
      <c r="G3" s="120"/>
      <c r="H3" s="121"/>
    </row>
    <row r="4" spans="1:8">
      <c r="A4" s="122"/>
      <c r="B4" s="123"/>
      <c r="C4" s="124"/>
      <c r="D4" s="125">
        <v>109819</v>
      </c>
      <c r="E4" s="126"/>
      <c r="F4" s="127">
        <v>61630</v>
      </c>
      <c r="G4" s="128"/>
      <c r="H4" s="129"/>
    </row>
    <row r="5" spans="1:8">
      <c r="A5" s="110" t="s">
        <v>511</v>
      </c>
      <c r="B5" s="115"/>
      <c r="C5" s="116"/>
      <c r="D5" s="117">
        <v>101311</v>
      </c>
      <c r="E5" s="118"/>
      <c r="F5" s="119">
        <v>136577</v>
      </c>
      <c r="G5" s="120"/>
      <c r="H5" s="121"/>
    </row>
    <row r="6" spans="1:8">
      <c r="A6" s="122"/>
      <c r="B6" s="123"/>
      <c r="C6" s="124"/>
      <c r="D6" s="125">
        <v>50721</v>
      </c>
      <c r="E6" s="126"/>
      <c r="F6" s="127">
        <v>59645</v>
      </c>
      <c r="G6" s="128"/>
      <c r="H6" s="129"/>
    </row>
    <row r="7" spans="1:8">
      <c r="A7" s="110" t="s">
        <v>512</v>
      </c>
      <c r="B7" s="115"/>
      <c r="C7" s="116"/>
      <c r="D7" s="117">
        <v>148968</v>
      </c>
      <c r="E7" s="118"/>
      <c r="F7" s="119">
        <v>132212</v>
      </c>
      <c r="G7" s="120"/>
      <c r="H7" s="121"/>
    </row>
    <row r="8" spans="1:8">
      <c r="A8" s="122"/>
      <c r="B8" s="123"/>
      <c r="C8" s="124"/>
      <c r="D8" s="125">
        <v>101496</v>
      </c>
      <c r="E8" s="126"/>
      <c r="F8" s="127">
        <v>67114</v>
      </c>
      <c r="G8" s="128"/>
      <c r="H8" s="129"/>
    </row>
    <row r="9" spans="1:8">
      <c r="A9" s="110" t="s">
        <v>513</v>
      </c>
      <c r="B9" s="115"/>
      <c r="C9" s="116"/>
      <c r="D9" s="117">
        <v>188029</v>
      </c>
      <c r="E9" s="118"/>
      <c r="F9" s="119">
        <v>162193</v>
      </c>
      <c r="G9" s="120"/>
      <c r="H9" s="121"/>
    </row>
    <row r="10" spans="1:8">
      <c r="A10" s="122"/>
      <c r="B10" s="123"/>
      <c r="C10" s="124"/>
      <c r="D10" s="125">
        <v>157596</v>
      </c>
      <c r="E10" s="126"/>
      <c r="F10" s="127">
        <v>79985</v>
      </c>
      <c r="G10" s="128"/>
      <c r="H10" s="129"/>
    </row>
    <row r="11" spans="1:8">
      <c r="A11" s="110" t="s">
        <v>514</v>
      </c>
      <c r="B11" s="115"/>
      <c r="C11" s="116"/>
      <c r="D11" s="117">
        <v>136954</v>
      </c>
      <c r="E11" s="118"/>
      <c r="F11" s="119">
        <v>168868</v>
      </c>
      <c r="G11" s="120"/>
      <c r="H11" s="121"/>
    </row>
    <row r="12" spans="1:8">
      <c r="A12" s="122"/>
      <c r="B12" s="123"/>
      <c r="C12" s="130"/>
      <c r="D12" s="125">
        <v>76479</v>
      </c>
      <c r="E12" s="126"/>
      <c r="F12" s="127">
        <v>79360</v>
      </c>
      <c r="G12" s="128"/>
      <c r="H12" s="129"/>
    </row>
    <row r="13" spans="1:8">
      <c r="A13" s="110"/>
      <c r="B13" s="115"/>
      <c r="C13" s="131"/>
      <c r="D13" s="132">
        <v>151315</v>
      </c>
      <c r="E13" s="133"/>
      <c r="F13" s="134">
        <v>142789</v>
      </c>
      <c r="G13" s="135"/>
      <c r="H13" s="121"/>
    </row>
    <row r="14" spans="1:8">
      <c r="A14" s="122"/>
      <c r="B14" s="123"/>
      <c r="C14" s="124"/>
      <c r="D14" s="125">
        <v>99222</v>
      </c>
      <c r="E14" s="126"/>
      <c r="F14" s="127">
        <v>69547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9.84</v>
      </c>
      <c r="C19" s="136">
        <f>ROUND(VALUE(SUBSTITUTE(実質収支比率等に係る経年分析!G$48,"▲","-")),2)</f>
        <v>8.58</v>
      </c>
      <c r="D19" s="136">
        <f>ROUND(VALUE(SUBSTITUTE(実質収支比率等に係る経年分析!H$48,"▲","-")),2)</f>
        <v>8.58</v>
      </c>
      <c r="E19" s="136">
        <f>ROUND(VALUE(SUBSTITUTE(実質収支比率等に係る経年分析!I$48,"▲","-")),2)</f>
        <v>9.1199999999999992</v>
      </c>
      <c r="F19" s="136">
        <f>ROUND(VALUE(SUBSTITUTE(実質収支比率等に係る経年分析!J$48,"▲","-")),2)</f>
        <v>9.36</v>
      </c>
    </row>
    <row r="20" spans="1:11">
      <c r="A20" s="136" t="s">
        <v>43</v>
      </c>
      <c r="B20" s="136">
        <f>ROUND(VALUE(SUBSTITUTE(実質収支比率等に係る経年分析!F$47,"▲","-")),2)</f>
        <v>25.79</v>
      </c>
      <c r="C20" s="136">
        <f>ROUND(VALUE(SUBSTITUTE(実質収支比率等に係る経年分析!G$47,"▲","-")),2)</f>
        <v>25.76</v>
      </c>
      <c r="D20" s="136">
        <f>ROUND(VALUE(SUBSTITUTE(実質収支比率等に係る経年分析!H$47,"▲","-")),2)</f>
        <v>30.08</v>
      </c>
      <c r="E20" s="136">
        <f>ROUND(VALUE(SUBSTITUTE(実質収支比率等に係る経年分析!I$47,"▲","-")),2)</f>
        <v>30.95</v>
      </c>
      <c r="F20" s="136">
        <f>ROUND(VALUE(SUBSTITUTE(実質収支比率等に係る経年分析!J$47,"▲","-")),2)</f>
        <v>35.76</v>
      </c>
    </row>
    <row r="21" spans="1:11">
      <c r="A21" s="136" t="s">
        <v>44</v>
      </c>
      <c r="B21" s="136">
        <f>IF(ISNUMBER(VALUE(SUBSTITUTE(実質収支比率等に係る経年分析!F$49,"▲","-"))),ROUND(VALUE(SUBSTITUTE(実質収支比率等に係る経年分析!F$49,"▲","-")),2),NA())</f>
        <v>-4.46</v>
      </c>
      <c r="C21" s="136">
        <f>IF(ISNUMBER(VALUE(SUBSTITUTE(実質収支比率等に係る経年分析!G$49,"▲","-"))),ROUND(VALUE(SUBSTITUTE(実質収支比率等に係る経年分析!G$49,"▲","-")),2),NA())</f>
        <v>-5.77</v>
      </c>
      <c r="D21" s="136">
        <f>IF(ISNUMBER(VALUE(SUBSTITUTE(実質収支比率等に係る経年分析!H$49,"▲","-"))),ROUND(VALUE(SUBSTITUTE(実質収支比率等に係る経年分析!H$49,"▲","-")),2),NA())</f>
        <v>-1.23</v>
      </c>
      <c r="E21" s="136">
        <f>IF(ISNUMBER(VALUE(SUBSTITUTE(実質収支比率等に係る経年分析!I$49,"▲","-"))),ROUND(VALUE(SUBSTITUTE(実質収支比率等に係る経年分析!I$49,"▲","-")),2),NA())</f>
        <v>-1.85</v>
      </c>
      <c r="F21" s="136">
        <f>IF(ISNUMBER(VALUE(SUBSTITUTE(実質収支比率等に係る経年分析!J$49,"▲","-"))),ROUND(VALUE(SUBSTITUTE(実質収支比率等に係る経年分析!J$49,"▲","-")),2),NA())</f>
        <v>0.19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飯田高原診療所特別会計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0.57999999999999996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9.7899999999999991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8.5399999999999991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9.31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563</v>
      </c>
      <c r="E42" s="138"/>
      <c r="F42" s="138"/>
      <c r="G42" s="138">
        <f>'実質公債費比率（分子）の構造'!L$52</f>
        <v>564</v>
      </c>
      <c r="H42" s="138"/>
      <c r="I42" s="138"/>
      <c r="J42" s="138">
        <f>'実質公債費比率（分子）の構造'!M$52</f>
        <v>565</v>
      </c>
      <c r="K42" s="138"/>
      <c r="L42" s="138"/>
      <c r="M42" s="138">
        <f>'実質公債費比率（分子）の構造'!N$52</f>
        <v>579</v>
      </c>
      <c r="N42" s="138"/>
      <c r="O42" s="138"/>
      <c r="P42" s="138">
        <f>'実質公債費比率（分子）の構造'!O$52</f>
        <v>601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76</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58</v>
      </c>
      <c r="C45" s="138"/>
      <c r="D45" s="138"/>
      <c r="E45" s="138">
        <f>'実質公債費比率（分子）の構造'!L$49</f>
        <v>51</v>
      </c>
      <c r="F45" s="138"/>
      <c r="G45" s="138"/>
      <c r="H45" s="138">
        <f>'実質公債費比率（分子）の構造'!M$49</f>
        <v>41</v>
      </c>
      <c r="I45" s="138"/>
      <c r="J45" s="138"/>
      <c r="K45" s="138">
        <f>'実質公債費比率（分子）の構造'!N$49</f>
        <v>34</v>
      </c>
      <c r="L45" s="138"/>
      <c r="M45" s="138"/>
      <c r="N45" s="138">
        <f>'実質公債費比率（分子）の構造'!O$49</f>
        <v>28</v>
      </c>
      <c r="O45" s="138"/>
      <c r="P45" s="138"/>
    </row>
    <row r="46" spans="1:16">
      <c r="A46" s="138" t="s">
        <v>55</v>
      </c>
      <c r="B46" s="138">
        <f>'実質公債費比率（分子）の構造'!K$48</f>
        <v>18</v>
      </c>
      <c r="C46" s="138"/>
      <c r="D46" s="138"/>
      <c r="E46" s="138">
        <f>'実質公債費比率（分子）の構造'!L$48</f>
        <v>18</v>
      </c>
      <c r="F46" s="138"/>
      <c r="G46" s="138"/>
      <c r="H46" s="138">
        <f>'実質公債費比率（分子）の構造'!M$48</f>
        <v>18</v>
      </c>
      <c r="I46" s="138"/>
      <c r="J46" s="138"/>
      <c r="K46" s="138">
        <f>'実質公債費比率（分子）の構造'!N$48</f>
        <v>11</v>
      </c>
      <c r="L46" s="138"/>
      <c r="M46" s="138"/>
      <c r="N46" s="138">
        <f>'実質公債費比率（分子）の構造'!O$48</f>
        <v>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647</v>
      </c>
      <c r="C49" s="138"/>
      <c r="D49" s="138"/>
      <c r="E49" s="138">
        <f>'実質公債費比率（分子）の構造'!L$45</f>
        <v>666</v>
      </c>
      <c r="F49" s="138"/>
      <c r="G49" s="138"/>
      <c r="H49" s="138">
        <f>'実質公債費比率（分子）の構造'!M$45</f>
        <v>653</v>
      </c>
      <c r="I49" s="138"/>
      <c r="J49" s="138"/>
      <c r="K49" s="138">
        <f>'実質公債費比率（分子）の構造'!N$45</f>
        <v>694</v>
      </c>
      <c r="L49" s="138"/>
      <c r="M49" s="138"/>
      <c r="N49" s="138">
        <f>'実質公債費比率（分子）の構造'!O$45</f>
        <v>737</v>
      </c>
      <c r="O49" s="138"/>
      <c r="P49" s="138"/>
    </row>
    <row r="50" spans="1:16">
      <c r="A50" s="138" t="s">
        <v>59</v>
      </c>
      <c r="B50" s="138" t="e">
        <f>NA()</f>
        <v>#N/A</v>
      </c>
      <c r="C50" s="138">
        <f>IF(ISNUMBER('実質公債費比率（分子）の構造'!K$53),'実質公債費比率（分子）の構造'!K$53,NA())</f>
        <v>236</v>
      </c>
      <c r="D50" s="138" t="e">
        <f>NA()</f>
        <v>#N/A</v>
      </c>
      <c r="E50" s="138" t="e">
        <f>NA()</f>
        <v>#N/A</v>
      </c>
      <c r="F50" s="138">
        <f>IF(ISNUMBER('実質公債費比率（分子）の構造'!L$53),'実質公債費比率（分子）の構造'!L$53,NA())</f>
        <v>171</v>
      </c>
      <c r="G50" s="138" t="e">
        <f>NA()</f>
        <v>#N/A</v>
      </c>
      <c r="H50" s="138" t="e">
        <f>NA()</f>
        <v>#N/A</v>
      </c>
      <c r="I50" s="138">
        <f>IF(ISNUMBER('実質公債費比率（分子）の構造'!M$53),'実質公債費比率（分子）の構造'!M$53,NA())</f>
        <v>147</v>
      </c>
      <c r="J50" s="138" t="e">
        <f>NA()</f>
        <v>#N/A</v>
      </c>
      <c r="K50" s="138" t="e">
        <f>NA()</f>
        <v>#N/A</v>
      </c>
      <c r="L50" s="138">
        <f>IF(ISNUMBER('実質公債費比率（分子）の構造'!N$53),'実質公債費比率（分子）の構造'!N$53,NA())</f>
        <v>160</v>
      </c>
      <c r="M50" s="138" t="e">
        <f>NA()</f>
        <v>#N/A</v>
      </c>
      <c r="N50" s="138" t="e">
        <f>NA()</f>
        <v>#N/A</v>
      </c>
      <c r="O50" s="138">
        <f>IF(ISNUMBER('実質公債費比率（分子）の構造'!O$53),'実質公債費比率（分子）の構造'!O$53,NA())</f>
        <v>170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5387</v>
      </c>
      <c r="E56" s="137"/>
      <c r="F56" s="137"/>
      <c r="G56" s="137">
        <f>'将来負担比率（分子）の構造'!J$52</f>
        <v>5209</v>
      </c>
      <c r="H56" s="137"/>
      <c r="I56" s="137"/>
      <c r="J56" s="137">
        <f>'将来負担比率（分子）の構造'!K$52</f>
        <v>5243</v>
      </c>
      <c r="K56" s="137"/>
      <c r="L56" s="137"/>
      <c r="M56" s="137">
        <f>'将来負担比率（分子）の構造'!L$52</f>
        <v>5440</v>
      </c>
      <c r="N56" s="137"/>
      <c r="O56" s="137"/>
      <c r="P56" s="137">
        <f>'将来負担比率（分子）の構造'!M$52</f>
        <v>5395</v>
      </c>
    </row>
    <row r="57" spans="1:16">
      <c r="A57" s="137" t="s">
        <v>36</v>
      </c>
      <c r="B57" s="137"/>
      <c r="C57" s="137"/>
      <c r="D57" s="137">
        <f>'将来負担比率（分子）の構造'!I$51</f>
        <v>294</v>
      </c>
      <c r="E57" s="137"/>
      <c r="F57" s="137"/>
      <c r="G57" s="137">
        <f>'将来負担比率（分子）の構造'!J$51</f>
        <v>276</v>
      </c>
      <c r="H57" s="137"/>
      <c r="I57" s="137"/>
      <c r="J57" s="137">
        <f>'将来負担比率（分子）の構造'!K$51</f>
        <v>241</v>
      </c>
      <c r="K57" s="137"/>
      <c r="L57" s="137"/>
      <c r="M57" s="137">
        <f>'将来負担比率（分子）の構造'!L$51</f>
        <v>206</v>
      </c>
      <c r="N57" s="137"/>
      <c r="O57" s="137"/>
      <c r="P57" s="137">
        <f>'将来負担比率（分子）の構造'!M$51</f>
        <v>306</v>
      </c>
    </row>
    <row r="58" spans="1:16">
      <c r="A58" s="137" t="s">
        <v>35</v>
      </c>
      <c r="B58" s="137"/>
      <c r="C58" s="137"/>
      <c r="D58" s="137">
        <f>'将来負担比率（分子）の構造'!I$50</f>
        <v>6591</v>
      </c>
      <c r="E58" s="137"/>
      <c r="F58" s="137"/>
      <c r="G58" s="137">
        <f>'将来負担比率（分子）の構造'!J$50</f>
        <v>6971</v>
      </c>
      <c r="H58" s="137"/>
      <c r="I58" s="137"/>
      <c r="J58" s="137">
        <f>'将来負担比率（分子）の構造'!K$50</f>
        <v>6987</v>
      </c>
      <c r="K58" s="137"/>
      <c r="L58" s="137"/>
      <c r="M58" s="137">
        <f>'将来負担比率（分子）の構造'!L$50</f>
        <v>7135</v>
      </c>
      <c r="N58" s="137"/>
      <c r="O58" s="137"/>
      <c r="P58" s="137">
        <f>'将来負担比率（分子）の構造'!M$50</f>
        <v>7066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1140</v>
      </c>
      <c r="C62" s="137"/>
      <c r="D62" s="137"/>
      <c r="E62" s="137">
        <f>'将来負担比率（分子）の構造'!J$45</f>
        <v>1065</v>
      </c>
      <c r="F62" s="137"/>
      <c r="G62" s="137"/>
      <c r="H62" s="137">
        <f>'将来負担比率（分子）の構造'!K$45</f>
        <v>794</v>
      </c>
      <c r="I62" s="137"/>
      <c r="J62" s="137"/>
      <c r="K62" s="137">
        <f>'将来負担比率（分子）の構造'!L$45</f>
        <v>937</v>
      </c>
      <c r="L62" s="137"/>
      <c r="M62" s="137"/>
      <c r="N62" s="137">
        <f>'将来負担比率（分子）の構造'!M$45</f>
        <v>859</v>
      </c>
      <c r="O62" s="137"/>
      <c r="P62" s="137"/>
    </row>
    <row r="63" spans="1:16">
      <c r="A63" s="137" t="s">
        <v>28</v>
      </c>
      <c r="B63" s="137">
        <f>'将来負担比率（分子）の構造'!I$44</f>
        <v>256</v>
      </c>
      <c r="C63" s="137"/>
      <c r="D63" s="137"/>
      <c r="E63" s="137">
        <f>'将来負担比率（分子）の構造'!J$44</f>
        <v>229</v>
      </c>
      <c r="F63" s="137"/>
      <c r="G63" s="137"/>
      <c r="H63" s="137">
        <f>'将来負担比率（分子）の構造'!K$44</f>
        <v>196</v>
      </c>
      <c r="I63" s="137"/>
      <c r="J63" s="137"/>
      <c r="K63" s="137">
        <f>'将来負担比率（分子）の構造'!L$44</f>
        <v>160</v>
      </c>
      <c r="L63" s="137"/>
      <c r="M63" s="137"/>
      <c r="N63" s="137">
        <f>'将来負担比率（分子）の構造'!M$44</f>
        <v>132</v>
      </c>
      <c r="O63" s="137"/>
      <c r="P63" s="137"/>
    </row>
    <row r="64" spans="1:16">
      <c r="A64" s="137" t="s">
        <v>27</v>
      </c>
      <c r="B64" s="137">
        <f>'将来負担比率（分子）の構造'!I$43</f>
        <v>155</v>
      </c>
      <c r="C64" s="137"/>
      <c r="D64" s="137"/>
      <c r="E64" s="137">
        <f>'将来負担比率（分子）の構造'!J$43</f>
        <v>145</v>
      </c>
      <c r="F64" s="137"/>
      <c r="G64" s="137"/>
      <c r="H64" s="137">
        <f>'将来負担比率（分子）の構造'!K$43</f>
        <v>142</v>
      </c>
      <c r="I64" s="137"/>
      <c r="J64" s="137"/>
      <c r="K64" s="137">
        <f>'将来負担比率（分子）の構造'!L$43</f>
        <v>122</v>
      </c>
      <c r="L64" s="137"/>
      <c r="M64" s="137"/>
      <c r="N64" s="137">
        <f>'将来負担比率（分子）の構造'!M$43</f>
        <v>113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6404</v>
      </c>
      <c r="C66" s="137"/>
      <c r="D66" s="137"/>
      <c r="E66" s="137">
        <f>'将来負担比率（分子）の構造'!J$41</f>
        <v>6213</v>
      </c>
      <c r="F66" s="137"/>
      <c r="G66" s="137"/>
      <c r="H66" s="137">
        <f>'将来負担比率（分子）の構造'!K$41</f>
        <v>6352</v>
      </c>
      <c r="I66" s="137"/>
      <c r="J66" s="137"/>
      <c r="K66" s="137">
        <f>'将来負担比率（分子）の構造'!L$41</f>
        <v>6737</v>
      </c>
      <c r="L66" s="137"/>
      <c r="M66" s="137"/>
      <c r="N66" s="137">
        <f>'将来負担比率（分子）の構造'!M$41</f>
        <v>6713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1249329</v>
      </c>
      <c r="S5" s="615"/>
      <c r="T5" s="615"/>
      <c r="U5" s="615"/>
      <c r="V5" s="615"/>
      <c r="W5" s="615"/>
      <c r="X5" s="615"/>
      <c r="Y5" s="616"/>
      <c r="Z5" s="617">
        <v>15.4</v>
      </c>
      <c r="AA5" s="617"/>
      <c r="AB5" s="617"/>
      <c r="AC5" s="617"/>
      <c r="AD5" s="618">
        <v>1249329</v>
      </c>
      <c r="AE5" s="618"/>
      <c r="AF5" s="618"/>
      <c r="AG5" s="618"/>
      <c r="AH5" s="618"/>
      <c r="AI5" s="618"/>
      <c r="AJ5" s="618"/>
      <c r="AK5" s="618"/>
      <c r="AL5" s="619">
        <v>30.3</v>
      </c>
      <c r="AM5" s="620"/>
      <c r="AN5" s="620"/>
      <c r="AO5" s="621"/>
      <c r="AP5" s="611" t="s">
        <v>210</v>
      </c>
      <c r="AQ5" s="612"/>
      <c r="AR5" s="612"/>
      <c r="AS5" s="612"/>
      <c r="AT5" s="612"/>
      <c r="AU5" s="612"/>
      <c r="AV5" s="612"/>
      <c r="AW5" s="612"/>
      <c r="AX5" s="612"/>
      <c r="AY5" s="612"/>
      <c r="AZ5" s="612"/>
      <c r="BA5" s="612"/>
      <c r="BB5" s="612"/>
      <c r="BC5" s="612"/>
      <c r="BD5" s="612"/>
      <c r="BE5" s="612"/>
      <c r="BF5" s="613"/>
      <c r="BG5" s="625">
        <v>1222812</v>
      </c>
      <c r="BH5" s="626"/>
      <c r="BI5" s="626"/>
      <c r="BJ5" s="626"/>
      <c r="BK5" s="626"/>
      <c r="BL5" s="626"/>
      <c r="BM5" s="626"/>
      <c r="BN5" s="627"/>
      <c r="BO5" s="628">
        <v>97.9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83236</v>
      </c>
      <c r="S6" s="626"/>
      <c r="T6" s="626"/>
      <c r="U6" s="626"/>
      <c r="V6" s="626"/>
      <c r="W6" s="626"/>
      <c r="X6" s="626"/>
      <c r="Y6" s="627"/>
      <c r="Z6" s="628">
        <v>1</v>
      </c>
      <c r="AA6" s="628"/>
      <c r="AB6" s="628"/>
      <c r="AC6" s="628"/>
      <c r="AD6" s="629">
        <v>83236</v>
      </c>
      <c r="AE6" s="629"/>
      <c r="AF6" s="629"/>
      <c r="AG6" s="629"/>
      <c r="AH6" s="629"/>
      <c r="AI6" s="629"/>
      <c r="AJ6" s="629"/>
      <c r="AK6" s="629"/>
      <c r="AL6" s="630">
        <v>2</v>
      </c>
      <c r="AM6" s="631"/>
      <c r="AN6" s="631"/>
      <c r="AO6" s="632"/>
      <c r="AP6" s="622" t="s">
        <v>216</v>
      </c>
      <c r="AQ6" s="623"/>
      <c r="AR6" s="623"/>
      <c r="AS6" s="623"/>
      <c r="AT6" s="623"/>
      <c r="AU6" s="623"/>
      <c r="AV6" s="623"/>
      <c r="AW6" s="623"/>
      <c r="AX6" s="623"/>
      <c r="AY6" s="623"/>
      <c r="AZ6" s="623"/>
      <c r="BA6" s="623"/>
      <c r="BB6" s="623"/>
      <c r="BC6" s="623"/>
      <c r="BD6" s="623"/>
      <c r="BE6" s="623"/>
      <c r="BF6" s="624"/>
      <c r="BG6" s="625">
        <v>1222812</v>
      </c>
      <c r="BH6" s="626"/>
      <c r="BI6" s="626"/>
      <c r="BJ6" s="626"/>
      <c r="BK6" s="626"/>
      <c r="BL6" s="626"/>
      <c r="BM6" s="626"/>
      <c r="BN6" s="627"/>
      <c r="BO6" s="628">
        <v>97.9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92150</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92150</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714</v>
      </c>
      <c r="S7" s="626"/>
      <c r="T7" s="626"/>
      <c r="U7" s="626"/>
      <c r="V7" s="626"/>
      <c r="W7" s="626"/>
      <c r="X7" s="626"/>
      <c r="Y7" s="627"/>
      <c r="Z7" s="628">
        <v>0</v>
      </c>
      <c r="AA7" s="628"/>
      <c r="AB7" s="628"/>
      <c r="AC7" s="628"/>
      <c r="AD7" s="629">
        <v>714</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329792</v>
      </c>
      <c r="BH7" s="626"/>
      <c r="BI7" s="626"/>
      <c r="BJ7" s="626"/>
      <c r="BK7" s="626"/>
      <c r="BL7" s="626"/>
      <c r="BM7" s="626"/>
      <c r="BN7" s="627"/>
      <c r="BO7" s="628">
        <v>26.4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1685600</v>
      </c>
      <c r="CS7" s="626"/>
      <c r="CT7" s="626"/>
      <c r="CU7" s="626"/>
      <c r="CV7" s="626"/>
      <c r="CW7" s="626"/>
      <c r="CX7" s="626"/>
      <c r="CY7" s="627"/>
      <c r="CZ7" s="628">
        <v>22.3</v>
      </c>
      <c r="DA7" s="628"/>
      <c r="DB7" s="628"/>
      <c r="DC7" s="628"/>
      <c r="DD7" s="634">
        <v>70988</v>
      </c>
      <c r="DE7" s="626"/>
      <c r="DF7" s="626"/>
      <c r="DG7" s="626"/>
      <c r="DH7" s="626"/>
      <c r="DI7" s="626"/>
      <c r="DJ7" s="626"/>
      <c r="DK7" s="626"/>
      <c r="DL7" s="626"/>
      <c r="DM7" s="626"/>
      <c r="DN7" s="626"/>
      <c r="DO7" s="626"/>
      <c r="DP7" s="627"/>
      <c r="DQ7" s="634">
        <v>1334676</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1452</v>
      </c>
      <c r="S8" s="626"/>
      <c r="T8" s="626"/>
      <c r="U8" s="626"/>
      <c r="V8" s="626"/>
      <c r="W8" s="626"/>
      <c r="X8" s="626"/>
      <c r="Y8" s="627"/>
      <c r="Z8" s="628">
        <v>0</v>
      </c>
      <c r="AA8" s="628"/>
      <c r="AB8" s="628"/>
      <c r="AC8" s="628"/>
      <c r="AD8" s="629">
        <v>1452</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16315</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1669773</v>
      </c>
      <c r="CS8" s="626"/>
      <c r="CT8" s="626"/>
      <c r="CU8" s="626"/>
      <c r="CV8" s="626"/>
      <c r="CW8" s="626"/>
      <c r="CX8" s="626"/>
      <c r="CY8" s="627"/>
      <c r="CZ8" s="628">
        <v>22.1</v>
      </c>
      <c r="DA8" s="628"/>
      <c r="DB8" s="628"/>
      <c r="DC8" s="628"/>
      <c r="DD8" s="634">
        <v>2000</v>
      </c>
      <c r="DE8" s="626"/>
      <c r="DF8" s="626"/>
      <c r="DG8" s="626"/>
      <c r="DH8" s="626"/>
      <c r="DI8" s="626"/>
      <c r="DJ8" s="626"/>
      <c r="DK8" s="626"/>
      <c r="DL8" s="626"/>
      <c r="DM8" s="626"/>
      <c r="DN8" s="626"/>
      <c r="DO8" s="626"/>
      <c r="DP8" s="627"/>
      <c r="DQ8" s="634">
        <v>1091960</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957</v>
      </c>
      <c r="S9" s="626"/>
      <c r="T9" s="626"/>
      <c r="U9" s="626"/>
      <c r="V9" s="626"/>
      <c r="W9" s="626"/>
      <c r="X9" s="626"/>
      <c r="Y9" s="627"/>
      <c r="Z9" s="628">
        <v>0</v>
      </c>
      <c r="AA9" s="628"/>
      <c r="AB9" s="628"/>
      <c r="AC9" s="628"/>
      <c r="AD9" s="629">
        <v>957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240257</v>
      </c>
      <c r="BH9" s="626"/>
      <c r="BI9" s="626"/>
      <c r="BJ9" s="626"/>
      <c r="BK9" s="626"/>
      <c r="BL9" s="626"/>
      <c r="BM9" s="626"/>
      <c r="BN9" s="627"/>
      <c r="BO9" s="628">
        <v>19.2</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520275</v>
      </c>
      <c r="CS9" s="626"/>
      <c r="CT9" s="626"/>
      <c r="CU9" s="626"/>
      <c r="CV9" s="626"/>
      <c r="CW9" s="626"/>
      <c r="CX9" s="626"/>
      <c r="CY9" s="627"/>
      <c r="CZ9" s="628">
        <v>6.9</v>
      </c>
      <c r="DA9" s="628"/>
      <c r="DB9" s="628"/>
      <c r="DC9" s="628"/>
      <c r="DD9" s="634">
        <v>56568</v>
      </c>
      <c r="DE9" s="626"/>
      <c r="DF9" s="626"/>
      <c r="DG9" s="626"/>
      <c r="DH9" s="626"/>
      <c r="DI9" s="626"/>
      <c r="DJ9" s="626"/>
      <c r="DK9" s="626"/>
      <c r="DL9" s="626"/>
      <c r="DM9" s="626"/>
      <c r="DN9" s="626"/>
      <c r="DO9" s="626"/>
      <c r="DP9" s="627"/>
      <c r="DQ9" s="634">
        <v>406994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173857</v>
      </c>
      <c r="S10" s="626"/>
      <c r="T10" s="626"/>
      <c r="U10" s="626"/>
      <c r="V10" s="626"/>
      <c r="W10" s="626"/>
      <c r="X10" s="626"/>
      <c r="Y10" s="627"/>
      <c r="Z10" s="628">
        <v>2.1</v>
      </c>
      <c r="AA10" s="628"/>
      <c r="AB10" s="628"/>
      <c r="AC10" s="628"/>
      <c r="AD10" s="629">
        <v>173857</v>
      </c>
      <c r="AE10" s="629"/>
      <c r="AF10" s="629"/>
      <c r="AG10" s="629"/>
      <c r="AH10" s="629"/>
      <c r="AI10" s="629"/>
      <c r="AJ10" s="629"/>
      <c r="AK10" s="629"/>
      <c r="AL10" s="630">
        <v>4.2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23459</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13115</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13115</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2708</v>
      </c>
      <c r="S11" s="626"/>
      <c r="T11" s="626"/>
      <c r="U11" s="626"/>
      <c r="V11" s="626"/>
      <c r="W11" s="626"/>
      <c r="X11" s="626"/>
      <c r="Y11" s="627"/>
      <c r="Z11" s="628">
        <v>0</v>
      </c>
      <c r="AA11" s="628"/>
      <c r="AB11" s="628"/>
      <c r="AC11" s="628"/>
      <c r="AD11" s="629">
        <v>2708</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49761</v>
      </c>
      <c r="BH11" s="626"/>
      <c r="BI11" s="626"/>
      <c r="BJ11" s="626"/>
      <c r="BK11" s="626"/>
      <c r="BL11" s="626"/>
      <c r="BM11" s="626"/>
      <c r="BN11" s="627"/>
      <c r="BO11" s="628">
        <v>4</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469427</v>
      </c>
      <c r="CS11" s="626"/>
      <c r="CT11" s="626"/>
      <c r="CU11" s="626"/>
      <c r="CV11" s="626"/>
      <c r="CW11" s="626"/>
      <c r="CX11" s="626"/>
      <c r="CY11" s="627"/>
      <c r="CZ11" s="628">
        <v>6.2</v>
      </c>
      <c r="DA11" s="628"/>
      <c r="DB11" s="628"/>
      <c r="DC11" s="628"/>
      <c r="DD11" s="634">
        <v>179207</v>
      </c>
      <c r="DE11" s="626"/>
      <c r="DF11" s="626"/>
      <c r="DG11" s="626"/>
      <c r="DH11" s="626"/>
      <c r="DI11" s="626"/>
      <c r="DJ11" s="626"/>
      <c r="DK11" s="626"/>
      <c r="DL11" s="626"/>
      <c r="DM11" s="626"/>
      <c r="DN11" s="626"/>
      <c r="DO11" s="626"/>
      <c r="DP11" s="627"/>
      <c r="DQ11" s="634">
        <v>237179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819063</v>
      </c>
      <c r="BH12" s="626"/>
      <c r="BI12" s="626"/>
      <c r="BJ12" s="626"/>
      <c r="BK12" s="626"/>
      <c r="BL12" s="626"/>
      <c r="BM12" s="626"/>
      <c r="BN12" s="627"/>
      <c r="BO12" s="628">
        <v>65.599999999999994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362587</v>
      </c>
      <c r="CS12" s="626"/>
      <c r="CT12" s="626"/>
      <c r="CU12" s="626"/>
      <c r="CV12" s="626"/>
      <c r="CW12" s="626"/>
      <c r="CX12" s="626"/>
      <c r="CY12" s="627"/>
      <c r="CZ12" s="628">
        <v>4.8</v>
      </c>
      <c r="DA12" s="628"/>
      <c r="DB12" s="628"/>
      <c r="DC12" s="628"/>
      <c r="DD12" s="634">
        <v>37207</v>
      </c>
      <c r="DE12" s="626"/>
      <c r="DF12" s="626"/>
      <c r="DG12" s="626"/>
      <c r="DH12" s="626"/>
      <c r="DI12" s="626"/>
      <c r="DJ12" s="626"/>
      <c r="DK12" s="626"/>
      <c r="DL12" s="626"/>
      <c r="DM12" s="626"/>
      <c r="DN12" s="626"/>
      <c r="DO12" s="626"/>
      <c r="DP12" s="627"/>
      <c r="DQ12" s="634">
        <v>187787</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12510</v>
      </c>
      <c r="S13" s="626"/>
      <c r="T13" s="626"/>
      <c r="U13" s="626"/>
      <c r="V13" s="626"/>
      <c r="W13" s="626"/>
      <c r="X13" s="626"/>
      <c r="Y13" s="627"/>
      <c r="Z13" s="628">
        <v>0.2</v>
      </c>
      <c r="AA13" s="628"/>
      <c r="AB13" s="628"/>
      <c r="AC13" s="628"/>
      <c r="AD13" s="629">
        <v>12510</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807780</v>
      </c>
      <c r="BH13" s="626"/>
      <c r="BI13" s="626"/>
      <c r="BJ13" s="626"/>
      <c r="BK13" s="626"/>
      <c r="BL13" s="626"/>
      <c r="BM13" s="626"/>
      <c r="BN13" s="627"/>
      <c r="BO13" s="628">
        <v>64.7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659192</v>
      </c>
      <c r="CS13" s="626"/>
      <c r="CT13" s="626"/>
      <c r="CU13" s="626"/>
      <c r="CV13" s="626"/>
      <c r="CW13" s="626"/>
      <c r="CX13" s="626"/>
      <c r="CY13" s="627"/>
      <c r="CZ13" s="628">
        <v>8.6999999999999993</v>
      </c>
      <c r="DA13" s="628"/>
      <c r="DB13" s="628"/>
      <c r="DC13" s="628"/>
      <c r="DD13" s="634">
        <v>562552</v>
      </c>
      <c r="DE13" s="626"/>
      <c r="DF13" s="626"/>
      <c r="DG13" s="626"/>
      <c r="DH13" s="626"/>
      <c r="DI13" s="626"/>
      <c r="DJ13" s="626"/>
      <c r="DK13" s="626"/>
      <c r="DL13" s="626"/>
      <c r="DM13" s="626"/>
      <c r="DN13" s="626"/>
      <c r="DO13" s="626"/>
      <c r="DP13" s="627"/>
      <c r="DQ13" s="634">
        <v>133895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36851</v>
      </c>
      <c r="BH14" s="626"/>
      <c r="BI14" s="626"/>
      <c r="BJ14" s="626"/>
      <c r="BK14" s="626"/>
      <c r="BL14" s="626"/>
      <c r="BM14" s="626"/>
      <c r="BN14" s="627"/>
      <c r="BO14" s="628">
        <v>2.9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228544</v>
      </c>
      <c r="CS14" s="626"/>
      <c r="CT14" s="626"/>
      <c r="CU14" s="626"/>
      <c r="CV14" s="626"/>
      <c r="CW14" s="626"/>
      <c r="CX14" s="626"/>
      <c r="CY14" s="627"/>
      <c r="CZ14" s="628">
        <v>3</v>
      </c>
      <c r="DA14" s="628"/>
      <c r="DB14" s="628"/>
      <c r="DC14" s="628"/>
      <c r="DD14" s="634">
        <v>22418</v>
      </c>
      <c r="DE14" s="626"/>
      <c r="DF14" s="626"/>
      <c r="DG14" s="626"/>
      <c r="DH14" s="626"/>
      <c r="DI14" s="626"/>
      <c r="DJ14" s="626"/>
      <c r="DK14" s="626"/>
      <c r="DL14" s="626"/>
      <c r="DM14" s="626"/>
      <c r="DN14" s="626"/>
      <c r="DO14" s="626"/>
      <c r="DP14" s="627"/>
      <c r="DQ14" s="634">
        <v>218483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1437</v>
      </c>
      <c r="S15" s="626"/>
      <c r="T15" s="626"/>
      <c r="U15" s="626"/>
      <c r="V15" s="626"/>
      <c r="W15" s="626"/>
      <c r="X15" s="626"/>
      <c r="Y15" s="627"/>
      <c r="Z15" s="628">
        <v>0</v>
      </c>
      <c r="AA15" s="628"/>
      <c r="AB15" s="628"/>
      <c r="AC15" s="628"/>
      <c r="AD15" s="629">
        <v>1437</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37106</v>
      </c>
      <c r="BH15" s="626"/>
      <c r="BI15" s="626"/>
      <c r="BJ15" s="626"/>
      <c r="BK15" s="626"/>
      <c r="BL15" s="626"/>
      <c r="BM15" s="626"/>
      <c r="BN15" s="627"/>
      <c r="BO15" s="628">
        <v>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956415</v>
      </c>
      <c r="CS15" s="626"/>
      <c r="CT15" s="626"/>
      <c r="CU15" s="626"/>
      <c r="CV15" s="626"/>
      <c r="CW15" s="626"/>
      <c r="CX15" s="626"/>
      <c r="CY15" s="627"/>
      <c r="CZ15" s="628">
        <v>12.6</v>
      </c>
      <c r="DA15" s="628"/>
      <c r="DB15" s="628"/>
      <c r="DC15" s="628"/>
      <c r="DD15" s="634">
        <v>425859</v>
      </c>
      <c r="DE15" s="626"/>
      <c r="DF15" s="626"/>
      <c r="DG15" s="626"/>
      <c r="DH15" s="626"/>
      <c r="DI15" s="626"/>
      <c r="DJ15" s="626"/>
      <c r="DK15" s="626"/>
      <c r="DL15" s="626"/>
      <c r="DM15" s="626"/>
      <c r="DN15" s="626"/>
      <c r="DO15" s="626"/>
      <c r="DP15" s="627"/>
      <c r="DQ15" s="634">
        <v>582712</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2751323</v>
      </c>
      <c r="S16" s="626"/>
      <c r="T16" s="626"/>
      <c r="U16" s="626"/>
      <c r="V16" s="626"/>
      <c r="W16" s="626"/>
      <c r="X16" s="626"/>
      <c r="Y16" s="627"/>
      <c r="Z16" s="628">
        <v>33.799999999999997</v>
      </c>
      <c r="AA16" s="628"/>
      <c r="AB16" s="628"/>
      <c r="AC16" s="628"/>
      <c r="AD16" s="629">
        <v>2472235</v>
      </c>
      <c r="AE16" s="629"/>
      <c r="AF16" s="629"/>
      <c r="AG16" s="629"/>
      <c r="AH16" s="629"/>
      <c r="AI16" s="629"/>
      <c r="AJ16" s="629"/>
      <c r="AK16" s="629"/>
      <c r="AL16" s="630">
        <v>59.9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173230</v>
      </c>
      <c r="CS16" s="626"/>
      <c r="CT16" s="626"/>
      <c r="CU16" s="626"/>
      <c r="CV16" s="626"/>
      <c r="CW16" s="626"/>
      <c r="CX16" s="626"/>
      <c r="CY16" s="627"/>
      <c r="CZ16" s="628">
        <v>2.2999999999999998</v>
      </c>
      <c r="DA16" s="628"/>
      <c r="DB16" s="628"/>
      <c r="DC16" s="628"/>
      <c r="DD16" s="634" t="s">
        <v>112</v>
      </c>
      <c r="DE16" s="626"/>
      <c r="DF16" s="626"/>
      <c r="DG16" s="626"/>
      <c r="DH16" s="626"/>
      <c r="DI16" s="626"/>
      <c r="DJ16" s="626"/>
      <c r="DK16" s="626"/>
      <c r="DL16" s="626"/>
      <c r="DM16" s="626"/>
      <c r="DN16" s="626"/>
      <c r="DO16" s="626"/>
      <c r="DP16" s="627"/>
      <c r="DQ16" s="634">
        <v>46591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2472235</v>
      </c>
      <c r="S17" s="626"/>
      <c r="T17" s="626"/>
      <c r="U17" s="626"/>
      <c r="V17" s="626"/>
      <c r="W17" s="626"/>
      <c r="X17" s="626"/>
      <c r="Y17" s="627"/>
      <c r="Z17" s="628">
        <v>30.4</v>
      </c>
      <c r="AA17" s="628"/>
      <c r="AB17" s="628"/>
      <c r="AC17" s="628"/>
      <c r="AD17" s="629">
        <v>2472235</v>
      </c>
      <c r="AE17" s="629"/>
      <c r="AF17" s="629"/>
      <c r="AG17" s="629"/>
      <c r="AH17" s="629"/>
      <c r="AI17" s="629"/>
      <c r="AJ17" s="629"/>
      <c r="AK17" s="629"/>
      <c r="AL17" s="630">
        <v>59.9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736921</v>
      </c>
      <c r="CS17" s="626"/>
      <c r="CT17" s="626"/>
      <c r="CU17" s="626"/>
      <c r="CV17" s="626"/>
      <c r="CW17" s="626"/>
      <c r="CX17" s="626"/>
      <c r="CY17" s="627"/>
      <c r="CZ17" s="628">
        <v>9.6999999999999993</v>
      </c>
      <c r="DA17" s="628"/>
      <c r="DB17" s="628"/>
      <c r="DC17" s="628"/>
      <c r="DD17" s="634" t="s">
        <v>112</v>
      </c>
      <c r="DE17" s="626"/>
      <c r="DF17" s="626"/>
      <c r="DG17" s="626"/>
      <c r="DH17" s="626"/>
      <c r="DI17" s="626"/>
      <c r="DJ17" s="626"/>
      <c r="DK17" s="626"/>
      <c r="DL17" s="626"/>
      <c r="DM17" s="626"/>
      <c r="DN17" s="626"/>
      <c r="DO17" s="626"/>
      <c r="DP17" s="627"/>
      <c r="DQ17" s="634">
        <v>715029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279088</v>
      </c>
      <c r="S18" s="626"/>
      <c r="T18" s="626"/>
      <c r="U18" s="626"/>
      <c r="V18" s="626"/>
      <c r="W18" s="626"/>
      <c r="X18" s="626"/>
      <c r="Y18" s="627"/>
      <c r="Z18" s="628">
        <v>3.4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26517</v>
      </c>
      <c r="BH19" s="626"/>
      <c r="BI19" s="626"/>
      <c r="BJ19" s="626"/>
      <c r="BK19" s="626"/>
      <c r="BL19" s="626"/>
      <c r="BM19" s="626"/>
      <c r="BN19" s="627"/>
      <c r="BO19" s="628">
        <v>2.1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4277523</v>
      </c>
      <c r="S20" s="626"/>
      <c r="T20" s="626"/>
      <c r="U20" s="626"/>
      <c r="V20" s="626"/>
      <c r="W20" s="626"/>
      <c r="X20" s="626"/>
      <c r="Y20" s="627"/>
      <c r="Z20" s="628">
        <v>52.6</v>
      </c>
      <c r="AA20" s="628"/>
      <c r="AB20" s="628"/>
      <c r="AC20" s="628"/>
      <c r="AD20" s="629">
        <v>3998435</v>
      </c>
      <c r="AE20" s="629"/>
      <c r="AF20" s="629"/>
      <c r="AG20" s="629"/>
      <c r="AH20" s="629"/>
      <c r="AI20" s="629"/>
      <c r="AJ20" s="629"/>
      <c r="AK20" s="629"/>
      <c r="AL20" s="630">
        <v>96.9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26517</v>
      </c>
      <c r="BH20" s="626"/>
      <c r="BI20" s="626"/>
      <c r="BJ20" s="626"/>
      <c r="BK20" s="626"/>
      <c r="BL20" s="626"/>
      <c r="BM20" s="626"/>
      <c r="BN20" s="627"/>
      <c r="BO20" s="628">
        <v>2.1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7567229</v>
      </c>
      <c r="CS20" s="626"/>
      <c r="CT20" s="626"/>
      <c r="CU20" s="626"/>
      <c r="CV20" s="626"/>
      <c r="CW20" s="626"/>
      <c r="CX20" s="626"/>
      <c r="CY20" s="627"/>
      <c r="CZ20" s="628">
        <v>100</v>
      </c>
      <c r="DA20" s="628"/>
      <c r="DB20" s="628"/>
      <c r="DC20" s="628"/>
      <c r="DD20" s="634">
        <v>1356799</v>
      </c>
      <c r="DE20" s="626"/>
      <c r="DF20" s="626"/>
      <c r="DG20" s="626"/>
      <c r="DH20" s="626"/>
      <c r="DI20" s="626"/>
      <c r="DJ20" s="626"/>
      <c r="DK20" s="626"/>
      <c r="DL20" s="626"/>
      <c r="DM20" s="626"/>
      <c r="DN20" s="626"/>
      <c r="DO20" s="626"/>
      <c r="DP20" s="627"/>
      <c r="DQ20" s="634">
        <v>5060571</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2332</v>
      </c>
      <c r="S21" s="626"/>
      <c r="T21" s="626"/>
      <c r="U21" s="626"/>
      <c r="V21" s="626"/>
      <c r="W21" s="626"/>
      <c r="X21" s="626"/>
      <c r="Y21" s="627"/>
      <c r="Z21" s="628">
        <v>0</v>
      </c>
      <c r="AA21" s="628"/>
      <c r="AB21" s="628"/>
      <c r="AC21" s="628"/>
      <c r="AD21" s="629">
        <v>2332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26517</v>
      </c>
      <c r="BH21" s="626"/>
      <c r="BI21" s="626"/>
      <c r="BJ21" s="626"/>
      <c r="BK21" s="626"/>
      <c r="BL21" s="626"/>
      <c r="BM21" s="626"/>
      <c r="BN21" s="627"/>
      <c r="BO21" s="628">
        <v>2.1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68294</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497666</v>
      </c>
      <c r="S23" s="626"/>
      <c r="T23" s="626"/>
      <c r="U23" s="626"/>
      <c r="V23" s="626"/>
      <c r="W23" s="626"/>
      <c r="X23" s="626"/>
      <c r="Y23" s="627"/>
      <c r="Z23" s="628">
        <v>6.1</v>
      </c>
      <c r="AA23" s="628"/>
      <c r="AB23" s="628"/>
      <c r="AC23" s="628"/>
      <c r="AD23" s="629">
        <v>6766</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7486</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2452980</v>
      </c>
      <c r="CS24" s="615"/>
      <c r="CT24" s="615"/>
      <c r="CU24" s="615"/>
      <c r="CV24" s="615"/>
      <c r="CW24" s="615"/>
      <c r="CX24" s="615"/>
      <c r="CY24" s="616"/>
      <c r="CZ24" s="652">
        <v>32.4</v>
      </c>
      <c r="DA24" s="653"/>
      <c r="DB24" s="653"/>
      <c r="DC24" s="654"/>
      <c r="DD24" s="651">
        <v>1898176</v>
      </c>
      <c r="DE24" s="615"/>
      <c r="DF24" s="615"/>
      <c r="DG24" s="615"/>
      <c r="DH24" s="615"/>
      <c r="DI24" s="615"/>
      <c r="DJ24" s="615"/>
      <c r="DK24" s="616"/>
      <c r="DL24" s="651">
        <v>1868133</v>
      </c>
      <c r="DM24" s="615"/>
      <c r="DN24" s="615"/>
      <c r="DO24" s="615"/>
      <c r="DP24" s="615"/>
      <c r="DQ24" s="615"/>
      <c r="DR24" s="615"/>
      <c r="DS24" s="615"/>
      <c r="DT24" s="615"/>
      <c r="DU24" s="615"/>
      <c r="DV24" s="616"/>
      <c r="DW24" s="619">
        <v>43.4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801487</v>
      </c>
      <c r="S25" s="626"/>
      <c r="T25" s="626"/>
      <c r="U25" s="626"/>
      <c r="V25" s="626"/>
      <c r="W25" s="626"/>
      <c r="X25" s="626"/>
      <c r="Y25" s="627"/>
      <c r="Z25" s="628">
        <v>9.9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1145507</v>
      </c>
      <c r="CS25" s="657"/>
      <c r="CT25" s="657"/>
      <c r="CU25" s="657"/>
      <c r="CV25" s="657"/>
      <c r="CW25" s="657"/>
      <c r="CX25" s="657"/>
      <c r="CY25" s="658"/>
      <c r="CZ25" s="659">
        <v>15.1</v>
      </c>
      <c r="DA25" s="660"/>
      <c r="DB25" s="660"/>
      <c r="DC25" s="661"/>
      <c r="DD25" s="634">
        <v>1009882</v>
      </c>
      <c r="DE25" s="657"/>
      <c r="DF25" s="657"/>
      <c r="DG25" s="657"/>
      <c r="DH25" s="657"/>
      <c r="DI25" s="657"/>
      <c r="DJ25" s="657"/>
      <c r="DK25" s="658"/>
      <c r="DL25" s="634">
        <v>979839</v>
      </c>
      <c r="DM25" s="657"/>
      <c r="DN25" s="657"/>
      <c r="DO25" s="657"/>
      <c r="DP25" s="657"/>
      <c r="DQ25" s="657"/>
      <c r="DR25" s="657"/>
      <c r="DS25" s="657"/>
      <c r="DT25" s="657"/>
      <c r="DU25" s="657"/>
      <c r="DV25" s="658"/>
      <c r="DW25" s="630">
        <v>22.8</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9505</v>
      </c>
      <c r="S26" s="626"/>
      <c r="T26" s="626"/>
      <c r="U26" s="626"/>
      <c r="V26" s="626"/>
      <c r="W26" s="626"/>
      <c r="X26" s="626"/>
      <c r="Y26" s="627"/>
      <c r="Z26" s="628">
        <v>0.1</v>
      </c>
      <c r="AA26" s="628"/>
      <c r="AB26" s="628"/>
      <c r="AC26" s="628"/>
      <c r="AD26" s="629">
        <v>9505</v>
      </c>
      <c r="AE26" s="629"/>
      <c r="AF26" s="629"/>
      <c r="AG26" s="629"/>
      <c r="AH26" s="629"/>
      <c r="AI26" s="629"/>
      <c r="AJ26" s="629"/>
      <c r="AK26" s="629"/>
      <c r="AL26" s="630">
        <v>0.2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729945</v>
      </c>
      <c r="CS26" s="626"/>
      <c r="CT26" s="626"/>
      <c r="CU26" s="626"/>
      <c r="CV26" s="626"/>
      <c r="CW26" s="626"/>
      <c r="CX26" s="626"/>
      <c r="CY26" s="627"/>
      <c r="CZ26" s="659">
        <v>9.6</v>
      </c>
      <c r="DA26" s="660"/>
      <c r="DB26" s="660"/>
      <c r="DC26" s="661"/>
      <c r="DD26" s="634">
        <v>614768</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523556</v>
      </c>
      <c r="S27" s="626"/>
      <c r="T27" s="626"/>
      <c r="U27" s="626"/>
      <c r="V27" s="626"/>
      <c r="W27" s="626"/>
      <c r="X27" s="626"/>
      <c r="Y27" s="627"/>
      <c r="Z27" s="628">
        <v>6.4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1249329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570552</v>
      </c>
      <c r="CS27" s="657"/>
      <c r="CT27" s="657"/>
      <c r="CU27" s="657"/>
      <c r="CV27" s="657"/>
      <c r="CW27" s="657"/>
      <c r="CX27" s="657"/>
      <c r="CY27" s="658"/>
      <c r="CZ27" s="659">
        <v>7.5</v>
      </c>
      <c r="DA27" s="660"/>
      <c r="DB27" s="660"/>
      <c r="DC27" s="661"/>
      <c r="DD27" s="634">
        <v>173265</v>
      </c>
      <c r="DE27" s="657"/>
      <c r="DF27" s="657"/>
      <c r="DG27" s="657"/>
      <c r="DH27" s="657"/>
      <c r="DI27" s="657"/>
      <c r="DJ27" s="657"/>
      <c r="DK27" s="658"/>
      <c r="DL27" s="634">
        <v>173265</v>
      </c>
      <c r="DM27" s="657"/>
      <c r="DN27" s="657"/>
      <c r="DO27" s="657"/>
      <c r="DP27" s="657"/>
      <c r="DQ27" s="657"/>
      <c r="DR27" s="657"/>
      <c r="DS27" s="657"/>
      <c r="DT27" s="657"/>
      <c r="DU27" s="657"/>
      <c r="DV27" s="658"/>
      <c r="DW27" s="630">
        <v>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7696</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736921</v>
      </c>
      <c r="CS28" s="626"/>
      <c r="CT28" s="626"/>
      <c r="CU28" s="626"/>
      <c r="CV28" s="626"/>
      <c r="CW28" s="626"/>
      <c r="CX28" s="626"/>
      <c r="CY28" s="627"/>
      <c r="CZ28" s="659">
        <v>9.6999999999999993</v>
      </c>
      <c r="DA28" s="660"/>
      <c r="DB28" s="660"/>
      <c r="DC28" s="661"/>
      <c r="DD28" s="634">
        <v>715029</v>
      </c>
      <c r="DE28" s="626"/>
      <c r="DF28" s="626"/>
      <c r="DG28" s="626"/>
      <c r="DH28" s="626"/>
      <c r="DI28" s="626"/>
      <c r="DJ28" s="626"/>
      <c r="DK28" s="627"/>
      <c r="DL28" s="634">
        <v>715029</v>
      </c>
      <c r="DM28" s="626"/>
      <c r="DN28" s="626"/>
      <c r="DO28" s="626"/>
      <c r="DP28" s="626"/>
      <c r="DQ28" s="626"/>
      <c r="DR28" s="626"/>
      <c r="DS28" s="626"/>
      <c r="DT28" s="626"/>
      <c r="DU28" s="626"/>
      <c r="DV28" s="627"/>
      <c r="DW28" s="630">
        <v>16.600000000000001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42227</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736921</v>
      </c>
      <c r="CS29" s="657"/>
      <c r="CT29" s="657"/>
      <c r="CU29" s="657"/>
      <c r="CV29" s="657"/>
      <c r="CW29" s="657"/>
      <c r="CX29" s="657"/>
      <c r="CY29" s="658"/>
      <c r="CZ29" s="659">
        <v>9.6999999999999993</v>
      </c>
      <c r="DA29" s="660"/>
      <c r="DB29" s="660"/>
      <c r="DC29" s="661"/>
      <c r="DD29" s="634">
        <v>715029</v>
      </c>
      <c r="DE29" s="657"/>
      <c r="DF29" s="657"/>
      <c r="DG29" s="657"/>
      <c r="DH29" s="657"/>
      <c r="DI29" s="657"/>
      <c r="DJ29" s="657"/>
      <c r="DK29" s="658"/>
      <c r="DL29" s="634">
        <v>715029</v>
      </c>
      <c r="DM29" s="657"/>
      <c r="DN29" s="657"/>
      <c r="DO29" s="657"/>
      <c r="DP29" s="657"/>
      <c r="DQ29" s="657"/>
      <c r="DR29" s="657"/>
      <c r="DS29" s="657"/>
      <c r="DT29" s="657"/>
      <c r="DU29" s="657"/>
      <c r="DV29" s="658"/>
      <c r="DW29" s="630">
        <v>16.600000000000001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785411</v>
      </c>
      <c r="S30" s="626"/>
      <c r="T30" s="626"/>
      <c r="U30" s="626"/>
      <c r="V30" s="626"/>
      <c r="W30" s="626"/>
      <c r="X30" s="626"/>
      <c r="Y30" s="627"/>
      <c r="Z30" s="628">
        <v>9.6999999999999993</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98.4</v>
      </c>
      <c r="BH30" s="684"/>
      <c r="BI30" s="684"/>
      <c r="BJ30" s="684"/>
      <c r="BK30" s="684"/>
      <c r="BL30" s="684"/>
      <c r="BM30" s="620">
        <v>92.7</v>
      </c>
      <c r="BN30" s="684"/>
      <c r="BO30" s="684"/>
      <c r="BP30" s="684"/>
      <c r="BQ30" s="685"/>
      <c r="BR30" s="683">
        <v>97.9</v>
      </c>
      <c r="BS30" s="684"/>
      <c r="BT30" s="684"/>
      <c r="BU30" s="684"/>
      <c r="BV30" s="684"/>
      <c r="BW30" s="684"/>
      <c r="BX30" s="620">
        <v>91.7</v>
      </c>
      <c r="BY30" s="684"/>
      <c r="BZ30" s="684"/>
      <c r="CA30" s="684"/>
      <c r="CB30" s="685"/>
      <c r="CD30" s="688"/>
      <c r="CE30" s="689"/>
      <c r="CF30" s="639" t="s">
        <v>293</v>
      </c>
      <c r="CG30" s="640"/>
      <c r="CH30" s="640"/>
      <c r="CI30" s="640"/>
      <c r="CJ30" s="640"/>
      <c r="CK30" s="640"/>
      <c r="CL30" s="640"/>
      <c r="CM30" s="640"/>
      <c r="CN30" s="640"/>
      <c r="CO30" s="640"/>
      <c r="CP30" s="640"/>
      <c r="CQ30" s="641"/>
      <c r="CR30" s="625">
        <v>684694</v>
      </c>
      <c r="CS30" s="626"/>
      <c r="CT30" s="626"/>
      <c r="CU30" s="626"/>
      <c r="CV30" s="626"/>
      <c r="CW30" s="626"/>
      <c r="CX30" s="626"/>
      <c r="CY30" s="627"/>
      <c r="CZ30" s="659">
        <v>9</v>
      </c>
      <c r="DA30" s="660"/>
      <c r="DB30" s="660"/>
      <c r="DC30" s="661"/>
      <c r="DD30" s="634">
        <v>662802</v>
      </c>
      <c r="DE30" s="626"/>
      <c r="DF30" s="626"/>
      <c r="DG30" s="626"/>
      <c r="DH30" s="626"/>
      <c r="DI30" s="626"/>
      <c r="DJ30" s="626"/>
      <c r="DK30" s="627"/>
      <c r="DL30" s="634">
        <v>662802</v>
      </c>
      <c r="DM30" s="626"/>
      <c r="DN30" s="626"/>
      <c r="DO30" s="626"/>
      <c r="DP30" s="626"/>
      <c r="DQ30" s="626"/>
      <c r="DR30" s="626"/>
      <c r="DS30" s="626"/>
      <c r="DT30" s="626"/>
      <c r="DU30" s="626"/>
      <c r="DV30" s="627"/>
      <c r="DW30" s="630">
        <v>15.4</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270092</v>
      </c>
      <c r="S31" s="626"/>
      <c r="T31" s="626"/>
      <c r="U31" s="626"/>
      <c r="V31" s="626"/>
      <c r="W31" s="626"/>
      <c r="X31" s="626"/>
      <c r="Y31" s="627"/>
      <c r="Z31" s="628">
        <v>3.3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98.4</v>
      </c>
      <c r="BH31" s="657"/>
      <c r="BI31" s="657"/>
      <c r="BJ31" s="657"/>
      <c r="BK31" s="657"/>
      <c r="BL31" s="657"/>
      <c r="BM31" s="631">
        <v>95.5</v>
      </c>
      <c r="BN31" s="681"/>
      <c r="BO31" s="681"/>
      <c r="BP31" s="681"/>
      <c r="BQ31" s="682"/>
      <c r="BR31" s="680">
        <v>98.5</v>
      </c>
      <c r="BS31" s="657"/>
      <c r="BT31" s="657"/>
      <c r="BU31" s="657"/>
      <c r="BV31" s="657"/>
      <c r="BW31" s="657"/>
      <c r="BX31" s="631">
        <v>95.3</v>
      </c>
      <c r="BY31" s="681"/>
      <c r="BZ31" s="681"/>
      <c r="CA31" s="681"/>
      <c r="CB31" s="682"/>
      <c r="CD31" s="688"/>
      <c r="CE31" s="689"/>
      <c r="CF31" s="639" t="s">
        <v>297</v>
      </c>
      <c r="CG31" s="640"/>
      <c r="CH31" s="640"/>
      <c r="CI31" s="640"/>
      <c r="CJ31" s="640"/>
      <c r="CK31" s="640"/>
      <c r="CL31" s="640"/>
      <c r="CM31" s="640"/>
      <c r="CN31" s="640"/>
      <c r="CO31" s="640"/>
      <c r="CP31" s="640"/>
      <c r="CQ31" s="641"/>
      <c r="CR31" s="625">
        <v>52227</v>
      </c>
      <c r="CS31" s="657"/>
      <c r="CT31" s="657"/>
      <c r="CU31" s="657"/>
      <c r="CV31" s="657"/>
      <c r="CW31" s="657"/>
      <c r="CX31" s="657"/>
      <c r="CY31" s="658"/>
      <c r="CZ31" s="659">
        <v>0.7</v>
      </c>
      <c r="DA31" s="660"/>
      <c r="DB31" s="660"/>
      <c r="DC31" s="661"/>
      <c r="DD31" s="634">
        <v>52227</v>
      </c>
      <c r="DE31" s="657"/>
      <c r="DF31" s="657"/>
      <c r="DG31" s="657"/>
      <c r="DH31" s="657"/>
      <c r="DI31" s="657"/>
      <c r="DJ31" s="657"/>
      <c r="DK31" s="658"/>
      <c r="DL31" s="634">
        <v>52227</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177177</v>
      </c>
      <c r="S32" s="626"/>
      <c r="T32" s="626"/>
      <c r="U32" s="626"/>
      <c r="V32" s="626"/>
      <c r="W32" s="626"/>
      <c r="X32" s="626"/>
      <c r="Y32" s="627"/>
      <c r="Z32" s="628">
        <v>2.2000000000000002</v>
      </c>
      <c r="AA32" s="628"/>
      <c r="AB32" s="628"/>
      <c r="AC32" s="628"/>
      <c r="AD32" s="629">
        <v>110668</v>
      </c>
      <c r="AE32" s="629"/>
      <c r="AF32" s="629"/>
      <c r="AG32" s="629"/>
      <c r="AH32" s="629"/>
      <c r="AI32" s="629"/>
      <c r="AJ32" s="629"/>
      <c r="AK32" s="629"/>
      <c r="AL32" s="630">
        <v>2.7</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98.3</v>
      </c>
      <c r="BH32" s="693"/>
      <c r="BI32" s="693"/>
      <c r="BJ32" s="693"/>
      <c r="BK32" s="693"/>
      <c r="BL32" s="693"/>
      <c r="BM32" s="694">
        <v>91.1</v>
      </c>
      <c r="BN32" s="693"/>
      <c r="BO32" s="693"/>
      <c r="BP32" s="693"/>
      <c r="BQ32" s="695"/>
      <c r="BR32" s="692">
        <v>97.6</v>
      </c>
      <c r="BS32" s="693"/>
      <c r="BT32" s="693"/>
      <c r="BU32" s="693"/>
      <c r="BV32" s="693"/>
      <c r="BW32" s="693"/>
      <c r="BX32" s="694">
        <v>89.5</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660198</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3584220</v>
      </c>
      <c r="CS33" s="657"/>
      <c r="CT33" s="657"/>
      <c r="CU33" s="657"/>
      <c r="CV33" s="657"/>
      <c r="CW33" s="657"/>
      <c r="CX33" s="657"/>
      <c r="CY33" s="658"/>
      <c r="CZ33" s="659">
        <v>47.4</v>
      </c>
      <c r="DA33" s="660"/>
      <c r="DB33" s="660"/>
      <c r="DC33" s="661"/>
      <c r="DD33" s="634">
        <v>2743927</v>
      </c>
      <c r="DE33" s="657"/>
      <c r="DF33" s="657"/>
      <c r="DG33" s="657"/>
      <c r="DH33" s="657"/>
      <c r="DI33" s="657"/>
      <c r="DJ33" s="657"/>
      <c r="DK33" s="658"/>
      <c r="DL33" s="634">
        <v>1874837</v>
      </c>
      <c r="DM33" s="657"/>
      <c r="DN33" s="657"/>
      <c r="DO33" s="657"/>
      <c r="DP33" s="657"/>
      <c r="DQ33" s="657"/>
      <c r="DR33" s="657"/>
      <c r="DS33" s="657"/>
      <c r="DT33" s="657"/>
      <c r="DU33" s="657"/>
      <c r="DV33" s="658"/>
      <c r="DW33" s="630">
        <v>43.6</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1560170</v>
      </c>
      <c r="CS34" s="626"/>
      <c r="CT34" s="626"/>
      <c r="CU34" s="626"/>
      <c r="CV34" s="626"/>
      <c r="CW34" s="626"/>
      <c r="CX34" s="626"/>
      <c r="CY34" s="627"/>
      <c r="CZ34" s="659">
        <v>20.6</v>
      </c>
      <c r="DA34" s="660"/>
      <c r="DB34" s="660"/>
      <c r="DC34" s="661"/>
      <c r="DD34" s="634">
        <v>1053753</v>
      </c>
      <c r="DE34" s="626"/>
      <c r="DF34" s="626"/>
      <c r="DG34" s="626"/>
      <c r="DH34" s="626"/>
      <c r="DI34" s="626"/>
      <c r="DJ34" s="626"/>
      <c r="DK34" s="627"/>
      <c r="DL34" s="634">
        <v>865850</v>
      </c>
      <c r="DM34" s="626"/>
      <c r="DN34" s="626"/>
      <c r="DO34" s="626"/>
      <c r="DP34" s="626"/>
      <c r="DQ34" s="626"/>
      <c r="DR34" s="626"/>
      <c r="DS34" s="626"/>
      <c r="DT34" s="626"/>
      <c r="DU34" s="626"/>
      <c r="DV34" s="627"/>
      <c r="DW34" s="630">
        <v>20.100000000000001</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174198</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617036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29284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28970</v>
      </c>
      <c r="CS35" s="657"/>
      <c r="CT35" s="657"/>
      <c r="CU35" s="657"/>
      <c r="CV35" s="657"/>
      <c r="CW35" s="657"/>
      <c r="CX35" s="657"/>
      <c r="CY35" s="658"/>
      <c r="CZ35" s="659">
        <v>0.4</v>
      </c>
      <c r="DA35" s="660"/>
      <c r="DB35" s="660"/>
      <c r="DC35" s="661"/>
      <c r="DD35" s="634">
        <v>20520</v>
      </c>
      <c r="DE35" s="657"/>
      <c r="DF35" s="657"/>
      <c r="DG35" s="657"/>
      <c r="DH35" s="657"/>
      <c r="DI35" s="657"/>
      <c r="DJ35" s="657"/>
      <c r="DK35" s="658"/>
      <c r="DL35" s="634">
        <v>20520</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8130650</v>
      </c>
      <c r="S36" s="698"/>
      <c r="T36" s="698"/>
      <c r="U36" s="698"/>
      <c r="V36" s="698"/>
      <c r="W36" s="698"/>
      <c r="X36" s="698"/>
      <c r="Y36" s="699"/>
      <c r="Z36" s="700">
        <v>100</v>
      </c>
      <c r="AA36" s="700"/>
      <c r="AB36" s="700"/>
      <c r="AC36" s="700"/>
      <c r="AD36" s="701">
        <v>4127706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5947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-35678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868068</v>
      </c>
      <c r="CS36" s="626"/>
      <c r="CT36" s="626"/>
      <c r="CU36" s="626"/>
      <c r="CV36" s="626"/>
      <c r="CW36" s="626"/>
      <c r="CX36" s="626"/>
      <c r="CY36" s="627"/>
      <c r="CZ36" s="659">
        <v>11.5</v>
      </c>
      <c r="DA36" s="660"/>
      <c r="DB36" s="660"/>
      <c r="DC36" s="661"/>
      <c r="DD36" s="634">
        <v>669838</v>
      </c>
      <c r="DE36" s="626"/>
      <c r="DF36" s="626"/>
      <c r="DG36" s="626"/>
      <c r="DH36" s="626"/>
      <c r="DI36" s="626"/>
      <c r="DJ36" s="626"/>
      <c r="DK36" s="627"/>
      <c r="DL36" s="634">
        <v>518816</v>
      </c>
      <c r="DM36" s="626"/>
      <c r="DN36" s="626"/>
      <c r="DO36" s="626"/>
      <c r="DP36" s="626"/>
      <c r="DQ36" s="626"/>
      <c r="DR36" s="626"/>
      <c r="DS36" s="626"/>
      <c r="DT36" s="626"/>
      <c r="DU36" s="626"/>
      <c r="DV36" s="627"/>
      <c r="DW36" s="630">
        <v>12.1</v>
      </c>
      <c r="DX36" s="655"/>
      <c r="DY36" s="655"/>
      <c r="DZ36" s="655"/>
      <c r="EA36" s="655"/>
      <c r="EB36" s="655"/>
      <c r="EC36" s="656"/>
    </row>
    <row r="37" spans="2:133" ht="11.25" customHeight="1">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1655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360181</v>
      </c>
      <c r="CS37" s="657"/>
      <c r="CT37" s="657"/>
      <c r="CU37" s="657"/>
      <c r="CV37" s="657"/>
      <c r="CW37" s="657"/>
      <c r="CX37" s="657"/>
      <c r="CY37" s="658"/>
      <c r="CZ37" s="659">
        <v>4.8</v>
      </c>
      <c r="DA37" s="660"/>
      <c r="DB37" s="660"/>
      <c r="DC37" s="661"/>
      <c r="DD37" s="634">
        <v>360181</v>
      </c>
      <c r="DE37" s="657"/>
      <c r="DF37" s="657"/>
      <c r="DG37" s="657"/>
      <c r="DH37" s="657"/>
      <c r="DI37" s="657"/>
      <c r="DJ37" s="657"/>
      <c r="DK37" s="658"/>
      <c r="DL37" s="634">
        <v>341687</v>
      </c>
      <c r="DM37" s="657"/>
      <c r="DN37" s="657"/>
      <c r="DO37" s="657"/>
      <c r="DP37" s="657"/>
      <c r="DQ37" s="657"/>
      <c r="DR37" s="657"/>
      <c r="DS37" s="657"/>
      <c r="DT37" s="657"/>
      <c r="DU37" s="657"/>
      <c r="DV37" s="658"/>
      <c r="DW37" s="630">
        <v>7.9</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2949</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617036</v>
      </c>
      <c r="CS38" s="626"/>
      <c r="CT38" s="626"/>
      <c r="CU38" s="626"/>
      <c r="CV38" s="626"/>
      <c r="CW38" s="626"/>
      <c r="CX38" s="626"/>
      <c r="CY38" s="627"/>
      <c r="CZ38" s="659">
        <v>8.1999999999999993</v>
      </c>
      <c r="DA38" s="660"/>
      <c r="DB38" s="660"/>
      <c r="DC38" s="661"/>
      <c r="DD38" s="634">
        <v>525904</v>
      </c>
      <c r="DE38" s="626"/>
      <c r="DF38" s="626"/>
      <c r="DG38" s="626"/>
      <c r="DH38" s="626"/>
      <c r="DI38" s="626"/>
      <c r="DJ38" s="626"/>
      <c r="DK38" s="627"/>
      <c r="DL38" s="634">
        <v>469651</v>
      </c>
      <c r="DM38" s="626"/>
      <c r="DN38" s="626"/>
      <c r="DO38" s="626"/>
      <c r="DP38" s="626"/>
      <c r="DQ38" s="626"/>
      <c r="DR38" s="626"/>
      <c r="DS38" s="626"/>
      <c r="DT38" s="626"/>
      <c r="DU38" s="626"/>
      <c r="DV38" s="627"/>
      <c r="DW38" s="630">
        <v>10.9</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509976</v>
      </c>
      <c r="CS39" s="657"/>
      <c r="CT39" s="657"/>
      <c r="CU39" s="657"/>
      <c r="CV39" s="657"/>
      <c r="CW39" s="657"/>
      <c r="CX39" s="657"/>
      <c r="CY39" s="658"/>
      <c r="CZ39" s="659">
        <v>6.7</v>
      </c>
      <c r="DA39" s="660"/>
      <c r="DB39" s="660"/>
      <c r="DC39" s="661"/>
      <c r="DD39" s="634">
        <v>473912</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172638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438451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355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1530029</v>
      </c>
      <c r="CS42" s="626"/>
      <c r="CT42" s="626"/>
      <c r="CU42" s="626"/>
      <c r="CV42" s="626"/>
      <c r="CW42" s="626"/>
      <c r="CX42" s="626"/>
      <c r="CY42" s="627"/>
      <c r="CZ42" s="659">
        <v>20.2</v>
      </c>
      <c r="DA42" s="708"/>
      <c r="DB42" s="708"/>
      <c r="DC42" s="709"/>
      <c r="DD42" s="634">
        <v>418468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30343</v>
      </c>
      <c r="CS43" s="657"/>
      <c r="CT43" s="657"/>
      <c r="CU43" s="657"/>
      <c r="CV43" s="657"/>
      <c r="CW43" s="657"/>
      <c r="CX43" s="657"/>
      <c r="CY43" s="658"/>
      <c r="CZ43" s="659">
        <v>0.4</v>
      </c>
      <c r="DA43" s="660"/>
      <c r="DB43" s="660"/>
      <c r="DC43" s="661"/>
      <c r="DD43" s="634">
        <v>8299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1356799</v>
      </c>
      <c r="CS44" s="626"/>
      <c r="CT44" s="626"/>
      <c r="CU44" s="626"/>
      <c r="CV44" s="626"/>
      <c r="CW44" s="626"/>
      <c r="CX44" s="626"/>
      <c r="CY44" s="627"/>
      <c r="CZ44" s="659">
        <v>17.899999999999999</v>
      </c>
      <c r="DA44" s="708"/>
      <c r="DB44" s="708"/>
      <c r="DC44" s="709"/>
      <c r="DD44" s="634">
        <v>371877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506416</v>
      </c>
      <c r="CS45" s="657"/>
      <c r="CT45" s="657"/>
      <c r="CU45" s="657"/>
      <c r="CV45" s="657"/>
      <c r="CW45" s="657"/>
      <c r="CX45" s="657"/>
      <c r="CY45" s="658"/>
      <c r="CZ45" s="659">
        <v>6.7</v>
      </c>
      <c r="DA45" s="660"/>
      <c r="DB45" s="660"/>
      <c r="DC45" s="661"/>
      <c r="DD45" s="634">
        <v>35918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757680</v>
      </c>
      <c r="CS46" s="626"/>
      <c r="CT46" s="626"/>
      <c r="CU46" s="626"/>
      <c r="CV46" s="626"/>
      <c r="CW46" s="626"/>
      <c r="CX46" s="626"/>
      <c r="CY46" s="627"/>
      <c r="CZ46" s="659">
        <v>10</v>
      </c>
      <c r="DA46" s="708"/>
      <c r="DB46" s="708"/>
      <c r="DC46" s="709"/>
      <c r="DD46" s="634">
        <v>282745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173230</v>
      </c>
      <c r="CS47" s="657"/>
      <c r="CT47" s="657"/>
      <c r="CU47" s="657"/>
      <c r="CV47" s="657"/>
      <c r="CW47" s="657"/>
      <c r="CX47" s="657"/>
      <c r="CY47" s="658"/>
      <c r="CZ47" s="659">
        <v>2.2999999999999998</v>
      </c>
      <c r="DA47" s="660"/>
      <c r="DB47" s="660"/>
      <c r="DC47" s="661"/>
      <c r="DD47" s="634">
        <v>46591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7567229</v>
      </c>
      <c r="CS49" s="693"/>
      <c r="CT49" s="693"/>
      <c r="CU49" s="693"/>
      <c r="CV49" s="693"/>
      <c r="CW49" s="693"/>
      <c r="CX49" s="693"/>
      <c r="CY49" s="720"/>
      <c r="CZ49" s="721">
        <v>100</v>
      </c>
      <c r="DA49" s="722"/>
      <c r="DB49" s="722"/>
      <c r="DC49" s="723"/>
      <c r="DD49" s="724">
        <v>5060571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8070</v>
      </c>
      <c r="R7" s="755"/>
      <c r="S7" s="755"/>
      <c r="T7" s="755"/>
      <c r="U7" s="755"/>
      <c r="V7" s="755">
        <v>7508</v>
      </c>
      <c r="W7" s="755"/>
      <c r="X7" s="755"/>
      <c r="Y7" s="755"/>
      <c r="Z7" s="755"/>
      <c r="AA7" s="755">
        <v>562</v>
      </c>
      <c r="AB7" s="755"/>
      <c r="AC7" s="755"/>
      <c r="AD7" s="755"/>
      <c r="AE7" s="756"/>
      <c r="AF7" s="757">
        <v>385</v>
      </c>
      <c r="AG7" s="758"/>
      <c r="AH7" s="758"/>
      <c r="AI7" s="758"/>
      <c r="AJ7" s="759"/>
      <c r="AK7" s="794">
        <v>785</v>
      </c>
      <c r="AL7" s="795"/>
      <c r="AM7" s="795"/>
      <c r="AN7" s="795"/>
      <c r="AO7" s="795"/>
      <c r="AP7" s="795">
        <v>6713</v>
      </c>
      <c r="AQ7" s="795"/>
      <c r="AR7" s="795"/>
      <c r="AS7" s="795"/>
      <c r="AT7" s="795"/>
      <c r="AU7" s="796" t="s">
        <v>536</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559</v>
      </c>
      <c r="BT7" s="799"/>
      <c r="BU7" s="799"/>
      <c r="BV7" s="799"/>
      <c r="BW7" s="799"/>
      <c r="BX7" s="799"/>
      <c r="BY7" s="799"/>
      <c r="BZ7" s="799"/>
      <c r="CA7" s="799"/>
      <c r="CB7" s="799"/>
      <c r="CC7" s="799"/>
      <c r="CD7" s="799"/>
      <c r="CE7" s="799"/>
      <c r="CF7" s="799"/>
      <c r="CG7" s="800"/>
      <c r="CH7" s="791">
        <v>-114</v>
      </c>
      <c r="CI7" s="792"/>
      <c r="CJ7" s="792"/>
      <c r="CK7" s="792"/>
      <c r="CL7" s="793"/>
      <c r="CM7" s="791">
        <v>2785</v>
      </c>
      <c r="CN7" s="792"/>
      <c r="CO7" s="792"/>
      <c r="CP7" s="792"/>
      <c r="CQ7" s="793"/>
      <c r="CR7" s="791">
        <v>6</v>
      </c>
      <c r="CS7" s="792"/>
      <c r="CT7" s="792"/>
      <c r="CU7" s="792"/>
      <c r="CV7" s="793"/>
      <c r="CW7" s="791">
        <v>3</v>
      </c>
      <c r="CX7" s="792"/>
      <c r="CY7" s="792"/>
      <c r="CZ7" s="792"/>
      <c r="DA7" s="793"/>
      <c r="DB7" s="791" t="s">
        <v>560</v>
      </c>
      <c r="DC7" s="792"/>
      <c r="DD7" s="792"/>
      <c r="DE7" s="792"/>
      <c r="DF7" s="793"/>
      <c r="DG7" s="791" t="s">
        <v>561</v>
      </c>
      <c r="DH7" s="792"/>
      <c r="DI7" s="792"/>
      <c r="DJ7" s="792"/>
      <c r="DK7" s="793"/>
      <c r="DL7" s="791" t="s">
        <v>560</v>
      </c>
      <c r="DM7" s="792"/>
      <c r="DN7" s="792"/>
      <c r="DO7" s="792"/>
      <c r="DP7" s="793"/>
      <c r="DQ7" s="791" t="s">
        <v>560</v>
      </c>
      <c r="DR7" s="792"/>
      <c r="DS7" s="792"/>
      <c r="DT7" s="792"/>
      <c r="DU7" s="793"/>
      <c r="DV7" s="772" t="s">
        <v>562</v>
      </c>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68</v>
      </c>
      <c r="R8" s="779"/>
      <c r="S8" s="779"/>
      <c r="T8" s="779"/>
      <c r="U8" s="779"/>
      <c r="V8" s="779">
        <v>66</v>
      </c>
      <c r="W8" s="779"/>
      <c r="X8" s="779"/>
      <c r="Y8" s="779"/>
      <c r="Z8" s="779"/>
      <c r="AA8" s="779">
        <v>2</v>
      </c>
      <c r="AB8" s="779"/>
      <c r="AC8" s="779"/>
      <c r="AD8" s="779"/>
      <c r="AE8" s="780"/>
      <c r="AF8" s="781">
        <v>2</v>
      </c>
      <c r="AG8" s="782"/>
      <c r="AH8" s="782"/>
      <c r="AI8" s="782"/>
      <c r="AJ8" s="783"/>
      <c r="AK8" s="784">
        <v>7</v>
      </c>
      <c r="AL8" s="785"/>
      <c r="AM8" s="785"/>
      <c r="AN8" s="785"/>
      <c r="AO8" s="785"/>
      <c r="AP8" s="785" t="s">
        <v>535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8131</v>
      </c>
      <c r="R23" s="814"/>
      <c r="S23" s="814"/>
      <c r="T23" s="814"/>
      <c r="U23" s="814"/>
      <c r="V23" s="814">
        <v>7567</v>
      </c>
      <c r="W23" s="814"/>
      <c r="X23" s="814"/>
      <c r="Y23" s="814"/>
      <c r="Z23" s="814"/>
      <c r="AA23" s="814">
        <v>563</v>
      </c>
      <c r="AB23" s="814"/>
      <c r="AC23" s="814"/>
      <c r="AD23" s="814"/>
      <c r="AE23" s="815"/>
      <c r="AF23" s="816">
        <v>386</v>
      </c>
      <c r="AG23" s="814"/>
      <c r="AH23" s="814"/>
      <c r="AI23" s="814"/>
      <c r="AJ23" s="817"/>
      <c r="AK23" s="818"/>
      <c r="AL23" s="819"/>
      <c r="AM23" s="819"/>
      <c r="AN23" s="819"/>
      <c r="AO23" s="819"/>
      <c r="AP23" s="814">
        <v>6713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1786</v>
      </c>
      <c r="R28" s="843"/>
      <c r="S28" s="843"/>
      <c r="T28" s="843"/>
      <c r="U28" s="843"/>
      <c r="V28" s="843">
        <v>1757</v>
      </c>
      <c r="W28" s="843"/>
      <c r="X28" s="843"/>
      <c r="Y28" s="843"/>
      <c r="Z28" s="843"/>
      <c r="AA28" s="843">
        <v>29</v>
      </c>
      <c r="AB28" s="843"/>
      <c r="AC28" s="843"/>
      <c r="AD28" s="843"/>
      <c r="AE28" s="844"/>
      <c r="AF28" s="845">
        <v>29</v>
      </c>
      <c r="AG28" s="843"/>
      <c r="AH28" s="843"/>
      <c r="AI28" s="843"/>
      <c r="AJ28" s="846"/>
      <c r="AK28" s="847">
        <v>173</v>
      </c>
      <c r="AL28" s="838"/>
      <c r="AM28" s="838"/>
      <c r="AN28" s="838"/>
      <c r="AO28" s="838"/>
      <c r="AP28" s="838" t="s">
        <v>537</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1468</v>
      </c>
      <c r="R29" s="779"/>
      <c r="S29" s="779"/>
      <c r="T29" s="779"/>
      <c r="U29" s="779"/>
      <c r="V29" s="779">
        <v>1399</v>
      </c>
      <c r="W29" s="779"/>
      <c r="X29" s="779"/>
      <c r="Y29" s="779"/>
      <c r="Z29" s="779"/>
      <c r="AA29" s="779">
        <v>69</v>
      </c>
      <c r="AB29" s="779"/>
      <c r="AC29" s="779"/>
      <c r="AD29" s="779"/>
      <c r="AE29" s="780"/>
      <c r="AF29" s="781">
        <v>69</v>
      </c>
      <c r="AG29" s="782"/>
      <c r="AH29" s="782"/>
      <c r="AI29" s="782"/>
      <c r="AJ29" s="783"/>
      <c r="AK29" s="850">
        <v>187</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131</v>
      </c>
      <c r="R30" s="779"/>
      <c r="S30" s="779"/>
      <c r="T30" s="779"/>
      <c r="U30" s="779"/>
      <c r="V30" s="779">
        <v>131</v>
      </c>
      <c r="W30" s="779"/>
      <c r="X30" s="779"/>
      <c r="Y30" s="779"/>
      <c r="Z30" s="779"/>
      <c r="AA30" s="779">
        <v>0</v>
      </c>
      <c r="AB30" s="779"/>
      <c r="AC30" s="779"/>
      <c r="AD30" s="779"/>
      <c r="AE30" s="780"/>
      <c r="AF30" s="781">
        <v>0</v>
      </c>
      <c r="AG30" s="782"/>
      <c r="AH30" s="782"/>
      <c r="AI30" s="782"/>
      <c r="AJ30" s="783"/>
      <c r="AK30" s="850">
        <v>50</v>
      </c>
      <c r="AL30" s="851"/>
      <c r="AM30" s="851"/>
      <c r="AN30" s="851"/>
      <c r="AO30" s="851"/>
      <c r="AP30" s="851" t="s">
        <v>540</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26</v>
      </c>
      <c r="R31" s="779"/>
      <c r="S31" s="779"/>
      <c r="T31" s="779"/>
      <c r="U31" s="779"/>
      <c r="V31" s="779">
        <v>26</v>
      </c>
      <c r="W31" s="779"/>
      <c r="X31" s="779"/>
      <c r="Y31" s="779"/>
      <c r="Z31" s="779"/>
      <c r="AA31" s="779">
        <v>0</v>
      </c>
      <c r="AB31" s="779"/>
      <c r="AC31" s="779"/>
      <c r="AD31" s="779"/>
      <c r="AE31" s="780"/>
      <c r="AF31" s="781">
        <v>0</v>
      </c>
      <c r="AG31" s="782"/>
      <c r="AH31" s="782"/>
      <c r="AI31" s="782"/>
      <c r="AJ31" s="783"/>
      <c r="AK31" s="850">
        <v>19</v>
      </c>
      <c r="AL31" s="851"/>
      <c r="AM31" s="851"/>
      <c r="AN31" s="851"/>
      <c r="AO31" s="851"/>
      <c r="AP31" s="851" t="s">
        <v>538</v>
      </c>
      <c r="AQ31" s="851"/>
      <c r="AR31" s="851"/>
      <c r="AS31" s="851"/>
      <c r="AT31" s="851"/>
      <c r="AU31" s="851" t="s">
        <v>540</v>
      </c>
      <c r="AV31" s="851"/>
      <c r="AW31" s="851"/>
      <c r="AX31" s="851"/>
      <c r="AY31" s="851"/>
      <c r="AZ31" s="852" t="s">
        <v>538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279</v>
      </c>
      <c r="R32" s="779"/>
      <c r="S32" s="779"/>
      <c r="T32" s="779"/>
      <c r="U32" s="779"/>
      <c r="V32" s="779">
        <v>211</v>
      </c>
      <c r="W32" s="779"/>
      <c r="X32" s="779"/>
      <c r="Y32" s="779"/>
      <c r="Z32" s="779"/>
      <c r="AA32" s="779">
        <v>68</v>
      </c>
      <c r="AB32" s="779"/>
      <c r="AC32" s="779"/>
      <c r="AD32" s="779"/>
      <c r="AE32" s="780"/>
      <c r="AF32" s="781">
        <v>3</v>
      </c>
      <c r="AG32" s="782"/>
      <c r="AH32" s="782"/>
      <c r="AI32" s="782"/>
      <c r="AJ32" s="783"/>
      <c r="AK32" s="850">
        <v>91</v>
      </c>
      <c r="AL32" s="851"/>
      <c r="AM32" s="851"/>
      <c r="AN32" s="851"/>
      <c r="AO32" s="851"/>
      <c r="AP32" s="851">
        <v>478</v>
      </c>
      <c r="AQ32" s="851"/>
      <c r="AR32" s="851"/>
      <c r="AS32" s="851"/>
      <c r="AT32" s="851"/>
      <c r="AU32" s="851">
        <v>113</v>
      </c>
      <c r="AV32" s="851"/>
      <c r="AW32" s="851"/>
      <c r="AX32" s="851"/>
      <c r="AY32" s="851"/>
      <c r="AZ32" s="852" t="s">
        <v>539</v>
      </c>
      <c r="BA32" s="852"/>
      <c r="BB32" s="852"/>
      <c r="BC32" s="852"/>
      <c r="BD32" s="852"/>
      <c r="BE32" s="848" t="s">
        <v>541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102</v>
      </c>
      <c r="AG63" s="862"/>
      <c r="AH63" s="862"/>
      <c r="AI63" s="862"/>
      <c r="AJ63" s="863"/>
      <c r="AK63" s="864"/>
      <c r="AL63" s="859"/>
      <c r="AM63" s="859"/>
      <c r="AN63" s="859"/>
      <c r="AO63" s="859"/>
      <c r="AP63" s="862">
        <v>478</v>
      </c>
      <c r="AQ63" s="862"/>
      <c r="AR63" s="862"/>
      <c r="AS63" s="862"/>
      <c r="AT63" s="862"/>
      <c r="AU63" s="862">
        <v>113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558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2445</v>
      </c>
      <c r="R68" s="886"/>
      <c r="S68" s="886"/>
      <c r="T68" s="886"/>
      <c r="U68" s="886"/>
      <c r="V68" s="886">
        <v>2214</v>
      </c>
      <c r="W68" s="886"/>
      <c r="X68" s="886"/>
      <c r="Y68" s="886"/>
      <c r="Z68" s="886"/>
      <c r="AA68" s="886">
        <v>231</v>
      </c>
      <c r="AB68" s="886"/>
      <c r="AC68" s="886"/>
      <c r="AD68" s="886"/>
      <c r="AE68" s="886"/>
      <c r="AF68" s="886">
        <v>231</v>
      </c>
      <c r="AG68" s="886"/>
      <c r="AH68" s="886"/>
      <c r="AI68" s="886"/>
      <c r="AJ68" s="886"/>
      <c r="AK68" s="886" t="s">
        <v>543</v>
      </c>
      <c r="AL68" s="886"/>
      <c r="AM68" s="886"/>
      <c r="AN68" s="886"/>
      <c r="AO68" s="886"/>
      <c r="AP68" s="886" t="s">
        <v>543</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367</v>
      </c>
      <c r="R69" s="851"/>
      <c r="S69" s="851"/>
      <c r="T69" s="851"/>
      <c r="U69" s="851"/>
      <c r="V69" s="851">
        <v>366</v>
      </c>
      <c r="W69" s="851"/>
      <c r="X69" s="851"/>
      <c r="Y69" s="851"/>
      <c r="Z69" s="851"/>
      <c r="AA69" s="851">
        <v>1</v>
      </c>
      <c r="AB69" s="851"/>
      <c r="AC69" s="851"/>
      <c r="AD69" s="851"/>
      <c r="AE69" s="851"/>
      <c r="AF69" s="851">
        <v>1</v>
      </c>
      <c r="AG69" s="851"/>
      <c r="AH69" s="851"/>
      <c r="AI69" s="851"/>
      <c r="AJ69" s="851"/>
      <c r="AK69" s="851">
        <v>6</v>
      </c>
      <c r="AL69" s="851"/>
      <c r="AM69" s="851"/>
      <c r="AN69" s="851"/>
      <c r="AO69" s="851"/>
      <c r="AP69" s="851" t="s">
        <v>543</v>
      </c>
      <c r="AQ69" s="851"/>
      <c r="AR69" s="851"/>
      <c r="AS69" s="851"/>
      <c r="AT69" s="851"/>
      <c r="AU69" s="851"/>
      <c r="AV69" s="851"/>
      <c r="AW69" s="851"/>
      <c r="AX69" s="851"/>
      <c r="AY69" s="851"/>
      <c r="AZ69" s="897" t="s">
        <v>545</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546</v>
      </c>
      <c r="C70" s="894"/>
      <c r="D70" s="894"/>
      <c r="E70" s="894"/>
      <c r="F70" s="894"/>
      <c r="G70" s="894"/>
      <c r="H70" s="894"/>
      <c r="I70" s="894"/>
      <c r="J70" s="894"/>
      <c r="K70" s="894"/>
      <c r="L70" s="894"/>
      <c r="M70" s="894"/>
      <c r="N70" s="894"/>
      <c r="O70" s="894"/>
      <c r="P70" s="895"/>
      <c r="Q70" s="896">
        <v>31</v>
      </c>
      <c r="R70" s="851"/>
      <c r="S70" s="851"/>
      <c r="T70" s="851"/>
      <c r="U70" s="851"/>
      <c r="V70" s="851">
        <v>30</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543</v>
      </c>
      <c r="AQ70" s="851"/>
      <c r="AR70" s="851"/>
      <c r="AS70" s="851"/>
      <c r="AT70" s="851"/>
      <c r="AU70" s="851"/>
      <c r="AV70" s="851"/>
      <c r="AW70" s="851"/>
      <c r="AX70" s="851"/>
      <c r="AY70" s="851"/>
      <c r="AZ70" s="897" t="s">
        <v>547</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61</v>
      </c>
      <c r="R71" s="851"/>
      <c r="S71" s="851"/>
      <c r="T71" s="851"/>
      <c r="U71" s="851"/>
      <c r="V71" s="851">
        <v>49</v>
      </c>
      <c r="W71" s="851"/>
      <c r="X71" s="851"/>
      <c r="Y71" s="851"/>
      <c r="Z71" s="851"/>
      <c r="AA71" s="851">
        <v>12</v>
      </c>
      <c r="AB71" s="851"/>
      <c r="AC71" s="851"/>
      <c r="AD71" s="851"/>
      <c r="AE71" s="851"/>
      <c r="AF71" s="851">
        <v>12</v>
      </c>
      <c r="AG71" s="851"/>
      <c r="AH71" s="851"/>
      <c r="AI71" s="851"/>
      <c r="AJ71" s="851"/>
      <c r="AK71" s="851" t="s">
        <v>543</v>
      </c>
      <c r="AL71" s="851"/>
      <c r="AM71" s="851"/>
      <c r="AN71" s="851"/>
      <c r="AO71" s="851"/>
      <c r="AP71" s="851" t="s">
        <v>549</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550</v>
      </c>
      <c r="C72" s="894"/>
      <c r="D72" s="894"/>
      <c r="E72" s="894"/>
      <c r="F72" s="894"/>
      <c r="G72" s="894"/>
      <c r="H72" s="894"/>
      <c r="I72" s="894"/>
      <c r="J72" s="894"/>
      <c r="K72" s="894"/>
      <c r="L72" s="894"/>
      <c r="M72" s="894"/>
      <c r="N72" s="894"/>
      <c r="O72" s="894"/>
      <c r="P72" s="895"/>
      <c r="Q72" s="896">
        <v>192</v>
      </c>
      <c r="R72" s="851"/>
      <c r="S72" s="851"/>
      <c r="T72" s="851"/>
      <c r="U72" s="851"/>
      <c r="V72" s="851">
        <v>146</v>
      </c>
      <c r="W72" s="851"/>
      <c r="X72" s="851"/>
      <c r="Y72" s="851"/>
      <c r="Z72" s="851"/>
      <c r="AA72" s="851">
        <v>46</v>
      </c>
      <c r="AB72" s="851"/>
      <c r="AC72" s="851"/>
      <c r="AD72" s="851"/>
      <c r="AE72" s="851"/>
      <c r="AF72" s="851">
        <v>46</v>
      </c>
      <c r="AG72" s="851"/>
      <c r="AH72" s="851"/>
      <c r="AI72" s="851"/>
      <c r="AJ72" s="851"/>
      <c r="AK72" s="851">
        <v>49</v>
      </c>
      <c r="AL72" s="851"/>
      <c r="AM72" s="851"/>
      <c r="AN72" s="851"/>
      <c r="AO72" s="851"/>
      <c r="AP72" s="851" t="s">
        <v>543</v>
      </c>
      <c r="AQ72" s="851"/>
      <c r="AR72" s="851"/>
      <c r="AS72" s="851"/>
      <c r="AT72" s="851"/>
      <c r="AU72" s="851"/>
      <c r="AV72" s="851"/>
      <c r="AW72" s="851"/>
      <c r="AX72" s="851"/>
      <c r="AY72" s="851"/>
      <c r="AZ72" s="897" t="s">
        <v>551</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552</v>
      </c>
      <c r="C73" s="894"/>
      <c r="D73" s="894"/>
      <c r="E73" s="894"/>
      <c r="F73" s="894"/>
      <c r="G73" s="894"/>
      <c r="H73" s="894"/>
      <c r="I73" s="894"/>
      <c r="J73" s="894"/>
      <c r="K73" s="894"/>
      <c r="L73" s="894"/>
      <c r="M73" s="894"/>
      <c r="N73" s="894"/>
      <c r="O73" s="894"/>
      <c r="P73" s="895"/>
      <c r="Q73" s="896">
        <v>189459</v>
      </c>
      <c r="R73" s="851"/>
      <c r="S73" s="851"/>
      <c r="T73" s="851"/>
      <c r="U73" s="851"/>
      <c r="V73" s="851">
        <v>178623</v>
      </c>
      <c r="W73" s="851"/>
      <c r="X73" s="851"/>
      <c r="Y73" s="851"/>
      <c r="Z73" s="851"/>
      <c r="AA73" s="851">
        <v>10835</v>
      </c>
      <c r="AB73" s="851"/>
      <c r="AC73" s="851"/>
      <c r="AD73" s="851"/>
      <c r="AE73" s="851"/>
      <c r="AF73" s="851">
        <v>10835</v>
      </c>
      <c r="AG73" s="851"/>
      <c r="AH73" s="851"/>
      <c r="AI73" s="851"/>
      <c r="AJ73" s="851"/>
      <c r="AK73" s="851">
        <v>0</v>
      </c>
      <c r="AL73" s="851"/>
      <c r="AM73" s="851"/>
      <c r="AN73" s="851"/>
      <c r="AO73" s="851"/>
      <c r="AP73" s="851" t="s">
        <v>543</v>
      </c>
      <c r="AQ73" s="851"/>
      <c r="AR73" s="851"/>
      <c r="AS73" s="851"/>
      <c r="AT73" s="851"/>
      <c r="AU73" s="851"/>
      <c r="AV73" s="851"/>
      <c r="AW73" s="851"/>
      <c r="AX73" s="851"/>
      <c r="AY73" s="851"/>
      <c r="AZ73" s="897" t="s">
        <v>553</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554</v>
      </c>
      <c r="C74" s="894"/>
      <c r="D74" s="894"/>
      <c r="E74" s="894"/>
      <c r="F74" s="894"/>
      <c r="G74" s="894"/>
      <c r="H74" s="894"/>
      <c r="I74" s="894"/>
      <c r="J74" s="894"/>
      <c r="K74" s="894"/>
      <c r="L74" s="894"/>
      <c r="M74" s="894"/>
      <c r="N74" s="894"/>
      <c r="O74" s="894"/>
      <c r="P74" s="895"/>
      <c r="Q74" s="896">
        <v>1348</v>
      </c>
      <c r="R74" s="851"/>
      <c r="S74" s="851"/>
      <c r="T74" s="851"/>
      <c r="U74" s="851"/>
      <c r="V74" s="851">
        <v>1337</v>
      </c>
      <c r="W74" s="851"/>
      <c r="X74" s="851"/>
      <c r="Y74" s="851"/>
      <c r="Z74" s="851"/>
      <c r="AA74" s="851">
        <v>11</v>
      </c>
      <c r="AB74" s="851"/>
      <c r="AC74" s="851"/>
      <c r="AD74" s="851"/>
      <c r="AE74" s="851"/>
      <c r="AF74" s="851">
        <v>11</v>
      </c>
      <c r="AG74" s="851"/>
      <c r="AH74" s="851"/>
      <c r="AI74" s="851"/>
      <c r="AJ74" s="851"/>
      <c r="AK74" s="851">
        <v>111</v>
      </c>
      <c r="AL74" s="851"/>
      <c r="AM74" s="851"/>
      <c r="AN74" s="851"/>
      <c r="AO74" s="851"/>
      <c r="AP74" s="851">
        <v>504</v>
      </c>
      <c r="AQ74" s="851"/>
      <c r="AR74" s="851"/>
      <c r="AS74" s="851"/>
      <c r="AT74" s="851"/>
      <c r="AU74" s="851">
        <v>65</v>
      </c>
      <c r="AV74" s="851"/>
      <c r="AW74" s="851"/>
      <c r="AX74" s="851"/>
      <c r="AY74" s="851"/>
      <c r="AZ74" s="897" t="s">
        <v>555</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556</v>
      </c>
      <c r="C75" s="894"/>
      <c r="D75" s="894"/>
      <c r="E75" s="894"/>
      <c r="F75" s="894"/>
      <c r="G75" s="894"/>
      <c r="H75" s="894"/>
      <c r="I75" s="894"/>
      <c r="J75" s="894"/>
      <c r="K75" s="894"/>
      <c r="L75" s="894"/>
      <c r="M75" s="894"/>
      <c r="N75" s="894"/>
      <c r="O75" s="894"/>
      <c r="P75" s="895"/>
      <c r="Q75" s="899">
        <v>626</v>
      </c>
      <c r="R75" s="900"/>
      <c r="S75" s="900"/>
      <c r="T75" s="900"/>
      <c r="U75" s="850"/>
      <c r="V75" s="901">
        <v>608</v>
      </c>
      <c r="W75" s="900"/>
      <c r="X75" s="900"/>
      <c r="Y75" s="900"/>
      <c r="Z75" s="850"/>
      <c r="AA75" s="901">
        <v>18</v>
      </c>
      <c r="AB75" s="900"/>
      <c r="AC75" s="900"/>
      <c r="AD75" s="900"/>
      <c r="AE75" s="850"/>
      <c r="AF75" s="901">
        <v>18</v>
      </c>
      <c r="AG75" s="900"/>
      <c r="AH75" s="900"/>
      <c r="AI75" s="900"/>
      <c r="AJ75" s="850"/>
      <c r="AK75" s="901">
        <v>4</v>
      </c>
      <c r="AL75" s="900"/>
      <c r="AM75" s="900"/>
      <c r="AN75" s="900"/>
      <c r="AO75" s="850"/>
      <c r="AP75" s="901">
        <v>244</v>
      </c>
      <c r="AQ75" s="900"/>
      <c r="AR75" s="900"/>
      <c r="AS75" s="900"/>
      <c r="AT75" s="850"/>
      <c r="AU75" s="901">
        <v>66</v>
      </c>
      <c r="AV75" s="900"/>
      <c r="AW75" s="900"/>
      <c r="AX75" s="900"/>
      <c r="AY75" s="850"/>
      <c r="AZ75" s="897" t="s">
        <v>557</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11155</v>
      </c>
      <c r="AG88" s="862"/>
      <c r="AH88" s="862"/>
      <c r="AI88" s="862"/>
      <c r="AJ88" s="862"/>
      <c r="AK88" s="859"/>
      <c r="AL88" s="859"/>
      <c r="AM88" s="859"/>
      <c r="AN88" s="859"/>
      <c r="AO88" s="859"/>
      <c r="AP88" s="862">
        <v>748</v>
      </c>
      <c r="AQ88" s="862"/>
      <c r="AR88" s="862"/>
      <c r="AS88" s="862"/>
      <c r="AT88" s="862"/>
      <c r="AU88" s="862">
        <v>132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v>
      </c>
      <c r="CS102" s="870"/>
      <c r="CT102" s="870"/>
      <c r="CU102" s="870"/>
      <c r="CV102" s="913"/>
      <c r="CW102" s="912">
        <v>3</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288</v>
      </c>
      <c r="AG109" s="915"/>
      <c r="AH109" s="915"/>
      <c r="AI109" s="915"/>
      <c r="AJ109" s="916"/>
      <c r="AK109" s="914" t="s">
        <v>287</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288</v>
      </c>
      <c r="BW109" s="915"/>
      <c r="BX109" s="915"/>
      <c r="BY109" s="915"/>
      <c r="BZ109" s="916"/>
      <c r="CA109" s="914" t="s">
        <v>287</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288</v>
      </c>
      <c r="DM109" s="915"/>
      <c r="DN109" s="915"/>
      <c r="DO109" s="915"/>
      <c r="DP109" s="916"/>
      <c r="DQ109" s="914" t="s">
        <v>287</v>
      </c>
      <c r="DR109" s="915"/>
      <c r="DS109" s="915"/>
      <c r="DT109" s="915"/>
      <c r="DU109" s="916"/>
      <c r="DV109" s="914" t="s">
        <v>400</v>
      </c>
      <c r="DW109" s="915"/>
      <c r="DX109" s="915"/>
      <c r="DY109" s="915"/>
      <c r="DZ109" s="917"/>
    </row>
    <row r="110" spans="1:131" s="199" customFormat="1" ht="26.25" customHeight="1">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652656</v>
      </c>
      <c r="AB110" s="922"/>
      <c r="AC110" s="922"/>
      <c r="AD110" s="922"/>
      <c r="AE110" s="923"/>
      <c r="AF110" s="924">
        <v>693547</v>
      </c>
      <c r="AG110" s="922"/>
      <c r="AH110" s="922"/>
      <c r="AI110" s="922"/>
      <c r="AJ110" s="923"/>
      <c r="AK110" s="924">
        <v>736921</v>
      </c>
      <c r="AL110" s="922"/>
      <c r="AM110" s="922"/>
      <c r="AN110" s="922"/>
      <c r="AO110" s="923"/>
      <c r="AP110" s="925">
        <v>20.8</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6352448</v>
      </c>
      <c r="BR110" s="957"/>
      <c r="BS110" s="957"/>
      <c r="BT110" s="957"/>
      <c r="BU110" s="957"/>
      <c r="BV110" s="957">
        <v>6737015</v>
      </c>
      <c r="BW110" s="957"/>
      <c r="BX110" s="957"/>
      <c r="BY110" s="957"/>
      <c r="BZ110" s="957"/>
      <c r="CA110" s="957">
        <v>6712519</v>
      </c>
      <c r="CB110" s="957"/>
      <c r="CC110" s="957"/>
      <c r="CD110" s="957"/>
      <c r="CE110" s="957"/>
      <c r="CF110" s="971">
        <v>189.1</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141541</v>
      </c>
      <c r="BR112" s="950"/>
      <c r="BS112" s="950"/>
      <c r="BT112" s="950"/>
      <c r="BU112" s="950"/>
      <c r="BV112" s="950">
        <v>122470</v>
      </c>
      <c r="BW112" s="950"/>
      <c r="BX112" s="950"/>
      <c r="BY112" s="950"/>
      <c r="BZ112" s="950"/>
      <c r="CA112" s="950">
        <v>113368</v>
      </c>
      <c r="CB112" s="950"/>
      <c r="CC112" s="950"/>
      <c r="CD112" s="950"/>
      <c r="CE112" s="950"/>
      <c r="CF112" s="944">
        <v>3.2</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17754</v>
      </c>
      <c r="AB113" s="964"/>
      <c r="AC113" s="964"/>
      <c r="AD113" s="964"/>
      <c r="AE113" s="965"/>
      <c r="AF113" s="966">
        <v>11092</v>
      </c>
      <c r="AG113" s="964"/>
      <c r="AH113" s="964"/>
      <c r="AI113" s="964"/>
      <c r="AJ113" s="965"/>
      <c r="AK113" s="966">
        <v>5947</v>
      </c>
      <c r="AL113" s="964"/>
      <c r="AM113" s="964"/>
      <c r="AN113" s="964"/>
      <c r="AO113" s="965"/>
      <c r="AP113" s="967">
        <v>0.2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196257</v>
      </c>
      <c r="BR113" s="950"/>
      <c r="BS113" s="950"/>
      <c r="BT113" s="950"/>
      <c r="BU113" s="950"/>
      <c r="BV113" s="950">
        <v>159540</v>
      </c>
      <c r="BW113" s="950"/>
      <c r="BX113" s="950"/>
      <c r="BY113" s="950"/>
      <c r="BZ113" s="950"/>
      <c r="CA113" s="950">
        <v>131832</v>
      </c>
      <c r="CB113" s="950"/>
      <c r="CC113" s="950"/>
      <c r="CD113" s="950"/>
      <c r="CE113" s="950"/>
      <c r="CF113" s="944">
        <v>3.7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41118</v>
      </c>
      <c r="AB114" s="989"/>
      <c r="AC114" s="989"/>
      <c r="AD114" s="989"/>
      <c r="AE114" s="990"/>
      <c r="AF114" s="991">
        <v>34111</v>
      </c>
      <c r="AG114" s="989"/>
      <c r="AH114" s="989"/>
      <c r="AI114" s="989"/>
      <c r="AJ114" s="990"/>
      <c r="AK114" s="991">
        <v>27958</v>
      </c>
      <c r="AL114" s="989"/>
      <c r="AM114" s="989"/>
      <c r="AN114" s="989"/>
      <c r="AO114" s="990"/>
      <c r="AP114" s="992">
        <v>0.8</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793845</v>
      </c>
      <c r="BR114" s="950"/>
      <c r="BS114" s="950"/>
      <c r="BT114" s="950"/>
      <c r="BU114" s="950"/>
      <c r="BV114" s="950">
        <v>936749</v>
      </c>
      <c r="BW114" s="950"/>
      <c r="BX114" s="950"/>
      <c r="BY114" s="950"/>
      <c r="BZ114" s="950"/>
      <c r="CA114" s="950">
        <v>858717</v>
      </c>
      <c r="CB114" s="950"/>
      <c r="CC114" s="950"/>
      <c r="CD114" s="950"/>
      <c r="CE114" s="950"/>
      <c r="CF114" s="944">
        <v>24.2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711528</v>
      </c>
      <c r="AB117" s="1007"/>
      <c r="AC117" s="1007"/>
      <c r="AD117" s="1007"/>
      <c r="AE117" s="1008"/>
      <c r="AF117" s="1009">
        <v>738750</v>
      </c>
      <c r="AG117" s="1007"/>
      <c r="AH117" s="1007"/>
      <c r="AI117" s="1007"/>
      <c r="AJ117" s="1008"/>
      <c r="AK117" s="1009">
        <v>770826</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428</v>
      </c>
      <c r="BR117" s="950"/>
      <c r="BS117" s="950"/>
      <c r="BT117" s="950"/>
      <c r="BU117" s="950"/>
      <c r="BV117" s="950" t="s">
        <v>428</v>
      </c>
      <c r="BW117" s="950"/>
      <c r="BX117" s="950"/>
      <c r="BY117" s="950"/>
      <c r="BZ117" s="950"/>
      <c r="CA117" s="950" t="s">
        <v>428</v>
      </c>
      <c r="CB117" s="950"/>
      <c r="CC117" s="950"/>
      <c r="CD117" s="950"/>
      <c r="CE117" s="950"/>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9" customFormat="1" ht="26.25" customHeight="1">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288</v>
      </c>
      <c r="AG118" s="915"/>
      <c r="AH118" s="915"/>
      <c r="AI118" s="915"/>
      <c r="AJ118" s="916"/>
      <c r="AK118" s="914" t="s">
        <v>287</v>
      </c>
      <c r="AL118" s="915"/>
      <c r="AM118" s="915"/>
      <c r="AN118" s="915"/>
      <c r="AO118" s="916"/>
      <c r="AP118" s="1001" t="s">
        <v>400</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7484091</v>
      </c>
      <c r="BR119" s="1028"/>
      <c r="BS119" s="1028"/>
      <c r="BT119" s="1028"/>
      <c r="BU119" s="1028"/>
      <c r="BV119" s="1028">
        <v>7955774</v>
      </c>
      <c r="BW119" s="1028"/>
      <c r="BX119" s="1028"/>
      <c r="BY119" s="1028"/>
      <c r="BZ119" s="1028"/>
      <c r="CA119" s="1028">
        <v>7816436</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6986792</v>
      </c>
      <c r="BR120" s="957"/>
      <c r="BS120" s="957"/>
      <c r="BT120" s="957"/>
      <c r="BU120" s="957"/>
      <c r="BV120" s="957">
        <v>7134741</v>
      </c>
      <c r="BW120" s="957"/>
      <c r="BX120" s="957"/>
      <c r="BY120" s="957"/>
      <c r="BZ120" s="957"/>
      <c r="CA120" s="957">
        <v>7066009</v>
      </c>
      <c r="CB120" s="957"/>
      <c r="CC120" s="957"/>
      <c r="CD120" s="957"/>
      <c r="CE120" s="957"/>
      <c r="CF120" s="971">
        <v>199</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141541</v>
      </c>
      <c r="DH120" s="957"/>
      <c r="DI120" s="957"/>
      <c r="DJ120" s="957"/>
      <c r="DK120" s="957"/>
      <c r="DL120" s="957">
        <v>122470</v>
      </c>
      <c r="DM120" s="957"/>
      <c r="DN120" s="957"/>
      <c r="DO120" s="957"/>
      <c r="DP120" s="957"/>
      <c r="DQ120" s="957">
        <v>113368</v>
      </c>
      <c r="DR120" s="957"/>
      <c r="DS120" s="957"/>
      <c r="DT120" s="957"/>
      <c r="DU120" s="957"/>
      <c r="DV120" s="958">
        <v>3.2</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240913</v>
      </c>
      <c r="BR121" s="950"/>
      <c r="BS121" s="950"/>
      <c r="BT121" s="950"/>
      <c r="BU121" s="950"/>
      <c r="BV121" s="950">
        <v>206358</v>
      </c>
      <c r="BW121" s="950"/>
      <c r="BX121" s="950"/>
      <c r="BY121" s="950"/>
      <c r="BZ121" s="950"/>
      <c r="CA121" s="950">
        <v>306118</v>
      </c>
      <c r="CB121" s="950"/>
      <c r="CC121" s="950"/>
      <c r="CD121" s="950"/>
      <c r="CE121" s="950"/>
      <c r="CF121" s="944">
        <v>8.6</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5243416</v>
      </c>
      <c r="BR122" s="1028"/>
      <c r="BS122" s="1028"/>
      <c r="BT122" s="1028"/>
      <c r="BU122" s="1028"/>
      <c r="BV122" s="1028">
        <v>5440412</v>
      </c>
      <c r="BW122" s="1028"/>
      <c r="BX122" s="1028"/>
      <c r="BY122" s="1028"/>
      <c r="BZ122" s="1028"/>
      <c r="CA122" s="1028">
        <v>5395493</v>
      </c>
      <c r="CB122" s="1028"/>
      <c r="CC122" s="1028"/>
      <c r="CD122" s="1028"/>
      <c r="CE122" s="1028"/>
      <c r="CF122" s="1048">
        <v>152</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12471121</v>
      </c>
      <c r="BR123" s="1096"/>
      <c r="BS123" s="1096"/>
      <c r="BT123" s="1096"/>
      <c r="BU123" s="1096"/>
      <c r="BV123" s="1096">
        <v>12781511</v>
      </c>
      <c r="BW123" s="1096"/>
      <c r="BX123" s="1096"/>
      <c r="BY123" s="1096"/>
      <c r="BZ123" s="1096"/>
      <c r="CA123" s="1096">
        <v>12767620</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15811</v>
      </c>
      <c r="AB128" s="1078"/>
      <c r="AC128" s="1078"/>
      <c r="AD128" s="1078"/>
      <c r="AE128" s="1079"/>
      <c r="AF128" s="1080">
        <v>19354</v>
      </c>
      <c r="AG128" s="1078"/>
      <c r="AH128" s="1078"/>
      <c r="AI128" s="1078"/>
      <c r="AJ128" s="1079"/>
      <c r="AK128" s="1080">
        <v>21892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4046478</v>
      </c>
      <c r="AB129" s="989"/>
      <c r="AC129" s="989"/>
      <c r="AD129" s="989"/>
      <c r="AE129" s="990"/>
      <c r="AF129" s="991">
        <v>4161777</v>
      </c>
      <c r="AG129" s="989"/>
      <c r="AH129" s="989"/>
      <c r="AI129" s="989"/>
      <c r="AJ129" s="990"/>
      <c r="AK129" s="991">
        <v>4129519</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548171</v>
      </c>
      <c r="AB130" s="989"/>
      <c r="AC130" s="989"/>
      <c r="AD130" s="989"/>
      <c r="AE130" s="990"/>
      <c r="AF130" s="991">
        <v>559892</v>
      </c>
      <c r="AG130" s="989"/>
      <c r="AH130" s="989"/>
      <c r="AI130" s="989"/>
      <c r="AJ130" s="990"/>
      <c r="AK130" s="991">
        <v>578866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3498307</v>
      </c>
      <c r="AB131" s="1014"/>
      <c r="AC131" s="1014"/>
      <c r="AD131" s="1014"/>
      <c r="AE131" s="1015"/>
      <c r="AF131" s="1013">
        <v>3601885</v>
      </c>
      <c r="AG131" s="1014"/>
      <c r="AH131" s="1014"/>
      <c r="AI131" s="1014"/>
      <c r="AJ131" s="1015"/>
      <c r="AK131" s="1013">
        <v>3550653</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4.2176401329999997</v>
      </c>
      <c r="AB132" s="1130"/>
      <c r="AC132" s="1130"/>
      <c r="AD132" s="1130"/>
      <c r="AE132" s="1131"/>
      <c r="AF132" s="1132">
        <v>4.4283479339999996</v>
      </c>
      <c r="AG132" s="1130"/>
      <c r="AH132" s="1130"/>
      <c r="AI132" s="1130"/>
      <c r="AJ132" s="1131"/>
      <c r="AK132" s="1132">
        <v>4.7897668400000004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5.0999999999999996</v>
      </c>
      <c r="AB133" s="1113"/>
      <c r="AC133" s="1113"/>
      <c r="AD133" s="1113"/>
      <c r="AE133" s="1114"/>
      <c r="AF133" s="1112">
        <v>4.4000000000000004</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1145507</v>
      </c>
      <c r="L9" s="266">
        <v>115626</v>
      </c>
      <c r="M9" s="267">
        <v>134601</v>
      </c>
      <c r="N9" s="268">
        <v>-14.1</v>
      </c>
    </row>
    <row r="10" spans="1:16">
      <c r="A10" s="250"/>
      <c r="B10" s="246"/>
      <c r="C10" s="246"/>
      <c r="D10" s="246"/>
      <c r="E10" s="246"/>
      <c r="F10" s="246"/>
      <c r="G10" s="1152" t="s">
        <v>474</v>
      </c>
      <c r="H10" s="1153"/>
      <c r="I10" s="1153"/>
      <c r="J10" s="1154"/>
      <c r="K10" s="269">
        <v>197782</v>
      </c>
      <c r="L10" s="270">
        <v>19964</v>
      </c>
      <c r="M10" s="271">
        <v>15652</v>
      </c>
      <c r="N10" s="272">
        <v>27.5</v>
      </c>
    </row>
    <row r="11" spans="1:16" ht="13.5" customHeight="1">
      <c r="A11" s="250"/>
      <c r="B11" s="246"/>
      <c r="C11" s="246"/>
      <c r="D11" s="246"/>
      <c r="E11" s="246"/>
      <c r="F11" s="246"/>
      <c r="G11" s="1152" t="s">
        <v>475</v>
      </c>
      <c r="H11" s="1153"/>
      <c r="I11" s="1153"/>
      <c r="J11" s="1154"/>
      <c r="K11" s="269">
        <v>148566</v>
      </c>
      <c r="L11" s="270">
        <v>14996</v>
      </c>
      <c r="M11" s="271">
        <v>22688</v>
      </c>
      <c r="N11" s="272">
        <v>-33.9</v>
      </c>
    </row>
    <row r="12" spans="1:16" ht="13.5" customHeight="1">
      <c r="A12" s="250"/>
      <c r="B12" s="246"/>
      <c r="C12" s="246"/>
      <c r="D12" s="246"/>
      <c r="E12" s="246"/>
      <c r="F12" s="246"/>
      <c r="G12" s="1152" t="s">
        <v>476</v>
      </c>
      <c r="H12" s="1153"/>
      <c r="I12" s="1153"/>
      <c r="J12" s="1154"/>
      <c r="K12" s="269" t="s">
        <v>477</v>
      </c>
      <c r="L12" s="270" t="s">
        <v>477</v>
      </c>
      <c r="M12" s="271">
        <v>3308</v>
      </c>
      <c r="N12" s="272" t="s">
        <v>477</v>
      </c>
    </row>
    <row r="13" spans="1:16" ht="13.5" customHeight="1">
      <c r="A13" s="250"/>
      <c r="B13" s="246"/>
      <c r="C13" s="246"/>
      <c r="D13" s="246"/>
      <c r="E13" s="246"/>
      <c r="F13" s="246"/>
      <c r="G13" s="1152" t="s">
        <v>478</v>
      </c>
      <c r="H13" s="1153"/>
      <c r="I13" s="1153"/>
      <c r="J13" s="1154"/>
      <c r="K13" s="269" t="s">
        <v>477</v>
      </c>
      <c r="L13" s="270" t="s">
        <v>477</v>
      </c>
      <c r="M13" s="271">
        <v>1</v>
      </c>
      <c r="N13" s="272" t="s">
        <v>477</v>
      </c>
    </row>
    <row r="14" spans="1:16" ht="13.5" customHeight="1">
      <c r="A14" s="250"/>
      <c r="B14" s="246"/>
      <c r="C14" s="246"/>
      <c r="D14" s="246"/>
      <c r="E14" s="246"/>
      <c r="F14" s="246"/>
      <c r="G14" s="1152" t="s">
        <v>479</v>
      </c>
      <c r="H14" s="1153"/>
      <c r="I14" s="1153"/>
      <c r="J14" s="1154"/>
      <c r="K14" s="269">
        <v>74727</v>
      </c>
      <c r="L14" s="270">
        <v>7543</v>
      </c>
      <c r="M14" s="271">
        <v>6215</v>
      </c>
      <c r="N14" s="272">
        <v>21.4</v>
      </c>
    </row>
    <row r="15" spans="1:16" ht="13.5" customHeight="1">
      <c r="A15" s="250"/>
      <c r="B15" s="246"/>
      <c r="C15" s="246"/>
      <c r="D15" s="246"/>
      <c r="E15" s="246"/>
      <c r="F15" s="246"/>
      <c r="G15" s="1152" t="s">
        <v>480</v>
      </c>
      <c r="H15" s="1153"/>
      <c r="I15" s="1153"/>
      <c r="J15" s="1154"/>
      <c r="K15" s="269">
        <v>30343</v>
      </c>
      <c r="L15" s="270">
        <v>3063</v>
      </c>
      <c r="M15" s="271">
        <v>3213</v>
      </c>
      <c r="N15" s="272">
        <v>-4.7</v>
      </c>
    </row>
    <row r="16" spans="1:16">
      <c r="A16" s="250"/>
      <c r="B16" s="246"/>
      <c r="C16" s="246"/>
      <c r="D16" s="246"/>
      <c r="E16" s="246"/>
      <c r="F16" s="246"/>
      <c r="G16" s="1155" t="s">
        <v>481</v>
      </c>
      <c r="H16" s="1156"/>
      <c r="I16" s="1156"/>
      <c r="J16" s="1157"/>
      <c r="K16" s="270">
        <v>-110548</v>
      </c>
      <c r="L16" s="270">
        <v>-11159</v>
      </c>
      <c r="M16" s="271">
        <v>-15018</v>
      </c>
      <c r="N16" s="272">
        <v>-25.7</v>
      </c>
    </row>
    <row r="17" spans="1:16">
      <c r="A17" s="250"/>
      <c r="B17" s="246"/>
      <c r="C17" s="246"/>
      <c r="D17" s="246"/>
      <c r="E17" s="246"/>
      <c r="F17" s="246"/>
      <c r="G17" s="1155" t="s">
        <v>171</v>
      </c>
      <c r="H17" s="1156"/>
      <c r="I17" s="1156"/>
      <c r="J17" s="1157"/>
      <c r="K17" s="270">
        <v>1486377</v>
      </c>
      <c r="L17" s="270">
        <v>150033</v>
      </c>
      <c r="M17" s="271">
        <v>170662</v>
      </c>
      <c r="N17" s="272">
        <v>-12.1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14.13</v>
      </c>
      <c r="L21" s="283">
        <v>15.35</v>
      </c>
      <c r="M21" s="284">
        <v>-1.22</v>
      </c>
      <c r="N21" s="251"/>
      <c r="O21" s="285"/>
      <c r="P21" s="281"/>
    </row>
    <row r="22" spans="1:16" s="286" customFormat="1">
      <c r="A22" s="281"/>
      <c r="B22" s="251"/>
      <c r="C22" s="251"/>
      <c r="D22" s="251"/>
      <c r="E22" s="251"/>
      <c r="F22" s="251"/>
      <c r="G22" s="1147" t="s">
        <v>487</v>
      </c>
      <c r="H22" s="1148"/>
      <c r="I22" s="1148"/>
      <c r="J22" s="1149"/>
      <c r="K22" s="287">
        <v>99.5</v>
      </c>
      <c r="L22" s="288">
        <v>96.1</v>
      </c>
      <c r="M22" s="289">
        <v>3.4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736921</v>
      </c>
      <c r="L32" s="296">
        <v>74384</v>
      </c>
      <c r="M32" s="297">
        <v>102910</v>
      </c>
      <c r="N32" s="298">
        <v>-27.7</v>
      </c>
    </row>
    <row r="33" spans="1:16" ht="13.5" customHeight="1">
      <c r="A33" s="250"/>
      <c r="B33" s="246"/>
      <c r="C33" s="246"/>
      <c r="D33" s="246"/>
      <c r="E33" s="246"/>
      <c r="F33" s="246"/>
      <c r="G33" s="1163" t="s">
        <v>492</v>
      </c>
      <c r="H33" s="1164"/>
      <c r="I33" s="1164"/>
      <c r="J33" s="1165"/>
      <c r="K33" s="296" t="s">
        <v>477</v>
      </c>
      <c r="L33" s="296" t="s">
        <v>477</v>
      </c>
      <c r="M33" s="297">
        <v>73</v>
      </c>
      <c r="N33" s="298" t="s">
        <v>477</v>
      </c>
    </row>
    <row r="34" spans="1:16" ht="27" customHeight="1">
      <c r="A34" s="250"/>
      <c r="B34" s="246"/>
      <c r="C34" s="246"/>
      <c r="D34" s="246"/>
      <c r="E34" s="246"/>
      <c r="F34" s="246"/>
      <c r="G34" s="1163" t="s">
        <v>493</v>
      </c>
      <c r="H34" s="1164"/>
      <c r="I34" s="1164"/>
      <c r="J34" s="1165"/>
      <c r="K34" s="296" t="s">
        <v>477</v>
      </c>
      <c r="L34" s="296" t="s">
        <v>477</v>
      </c>
      <c r="M34" s="297">
        <v>271</v>
      </c>
      <c r="N34" s="298" t="s">
        <v>477</v>
      </c>
    </row>
    <row r="35" spans="1:16" ht="27" customHeight="1">
      <c r="A35" s="250"/>
      <c r="B35" s="246"/>
      <c r="C35" s="246"/>
      <c r="D35" s="246"/>
      <c r="E35" s="246"/>
      <c r="F35" s="246"/>
      <c r="G35" s="1163" t="s">
        <v>494</v>
      </c>
      <c r="H35" s="1164"/>
      <c r="I35" s="1164"/>
      <c r="J35" s="1165"/>
      <c r="K35" s="296">
        <v>5947</v>
      </c>
      <c r="L35" s="296">
        <v>600</v>
      </c>
      <c r="M35" s="297">
        <v>22640</v>
      </c>
      <c r="N35" s="298">
        <v>-97.3</v>
      </c>
    </row>
    <row r="36" spans="1:16" ht="27" customHeight="1">
      <c r="A36" s="250"/>
      <c r="B36" s="246"/>
      <c r="C36" s="246"/>
      <c r="D36" s="246"/>
      <c r="E36" s="246"/>
      <c r="F36" s="246"/>
      <c r="G36" s="1163" t="s">
        <v>495</v>
      </c>
      <c r="H36" s="1164"/>
      <c r="I36" s="1164"/>
      <c r="J36" s="1165"/>
      <c r="K36" s="296">
        <v>27958</v>
      </c>
      <c r="L36" s="296">
        <v>2822</v>
      </c>
      <c r="M36" s="297">
        <v>4886</v>
      </c>
      <c r="N36" s="298">
        <v>-42.2</v>
      </c>
    </row>
    <row r="37" spans="1:16" ht="13.5" customHeight="1">
      <c r="A37" s="250"/>
      <c r="B37" s="246"/>
      <c r="C37" s="246"/>
      <c r="D37" s="246"/>
      <c r="E37" s="246"/>
      <c r="F37" s="246"/>
      <c r="G37" s="1163" t="s">
        <v>496</v>
      </c>
      <c r="H37" s="1164"/>
      <c r="I37" s="1164"/>
      <c r="J37" s="1165"/>
      <c r="K37" s="296" t="s">
        <v>477</v>
      </c>
      <c r="L37" s="296" t="s">
        <v>477</v>
      </c>
      <c r="M37" s="297">
        <v>1587</v>
      </c>
      <c r="N37" s="298" t="s">
        <v>477</v>
      </c>
    </row>
    <row r="38" spans="1:16" ht="27" customHeight="1">
      <c r="A38" s="250"/>
      <c r="B38" s="246"/>
      <c r="C38" s="246"/>
      <c r="D38" s="246"/>
      <c r="E38" s="246"/>
      <c r="F38" s="246"/>
      <c r="G38" s="1166" t="s">
        <v>497</v>
      </c>
      <c r="H38" s="1167"/>
      <c r="I38" s="1167"/>
      <c r="J38" s="1168"/>
      <c r="K38" s="299" t="s">
        <v>477</v>
      </c>
      <c r="L38" s="299" t="s">
        <v>477</v>
      </c>
      <c r="M38" s="300">
        <v>17</v>
      </c>
      <c r="N38" s="301" t="s">
        <v>477</v>
      </c>
      <c r="O38" s="295"/>
    </row>
    <row r="39" spans="1:16">
      <c r="A39" s="250"/>
      <c r="B39" s="246"/>
      <c r="C39" s="246"/>
      <c r="D39" s="246"/>
      <c r="E39" s="246"/>
      <c r="F39" s="246"/>
      <c r="G39" s="1166" t="s">
        <v>498</v>
      </c>
      <c r="H39" s="1167"/>
      <c r="I39" s="1167"/>
      <c r="J39" s="1168"/>
      <c r="K39" s="302">
        <v>-21892</v>
      </c>
      <c r="L39" s="302">
        <v>-2210</v>
      </c>
      <c r="M39" s="303">
        <v>-4567</v>
      </c>
      <c r="N39" s="304">
        <v>-51.6</v>
      </c>
      <c r="O39" s="295"/>
    </row>
    <row r="40" spans="1:16" ht="27" customHeight="1">
      <c r="A40" s="250"/>
      <c r="B40" s="246"/>
      <c r="C40" s="246"/>
      <c r="D40" s="246"/>
      <c r="E40" s="246"/>
      <c r="F40" s="246"/>
      <c r="G40" s="1163" t="s">
        <v>499</v>
      </c>
      <c r="H40" s="1164"/>
      <c r="I40" s="1164"/>
      <c r="J40" s="1165"/>
      <c r="K40" s="302">
        <v>-578866</v>
      </c>
      <c r="L40" s="302">
        <v>-58430</v>
      </c>
      <c r="M40" s="303">
        <v>-91042</v>
      </c>
      <c r="N40" s="304">
        <v>-35.799999999999997</v>
      </c>
      <c r="O40" s="295"/>
    </row>
    <row r="41" spans="1:16">
      <c r="A41" s="250"/>
      <c r="B41" s="246"/>
      <c r="C41" s="246"/>
      <c r="D41" s="246"/>
      <c r="E41" s="246"/>
      <c r="F41" s="246"/>
      <c r="G41" s="1169" t="s">
        <v>282</v>
      </c>
      <c r="H41" s="1170"/>
      <c r="I41" s="1170"/>
      <c r="J41" s="1171"/>
      <c r="K41" s="296">
        <v>170068</v>
      </c>
      <c r="L41" s="302">
        <v>17166</v>
      </c>
      <c r="M41" s="303">
        <v>36776</v>
      </c>
      <c r="N41" s="304">
        <v>-53.3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1909931</v>
      </c>
      <c r="J51" s="322">
        <v>181311</v>
      </c>
      <c r="K51" s="323">
        <v>34.9</v>
      </c>
      <c r="L51" s="324">
        <v>114097</v>
      </c>
      <c r="M51" s="325">
        <v>-2.7</v>
      </c>
      <c r="N51" s="326">
        <v>37.6</v>
      </c>
    </row>
    <row r="52" spans="1:14">
      <c r="A52" s="250"/>
      <c r="B52" s="246"/>
      <c r="C52" s="246"/>
      <c r="D52" s="246"/>
      <c r="E52" s="246"/>
      <c r="F52" s="246"/>
      <c r="G52" s="327"/>
      <c r="H52" s="328" t="s">
        <v>510</v>
      </c>
      <c r="I52" s="329">
        <v>1156832</v>
      </c>
      <c r="J52" s="330">
        <v>109819</v>
      </c>
      <c r="K52" s="331">
        <v>40.700000000000003</v>
      </c>
      <c r="L52" s="332">
        <v>61630</v>
      </c>
      <c r="M52" s="333">
        <v>3.8</v>
      </c>
      <c r="N52" s="334">
        <v>36.9</v>
      </c>
    </row>
    <row r="53" spans="1:14">
      <c r="A53" s="250"/>
      <c r="B53" s="246"/>
      <c r="C53" s="246"/>
      <c r="D53" s="246"/>
      <c r="E53" s="246"/>
      <c r="F53" s="246"/>
      <c r="G53" s="312" t="s">
        <v>511</v>
      </c>
      <c r="H53" s="313"/>
      <c r="I53" s="321">
        <v>1054852</v>
      </c>
      <c r="J53" s="322">
        <v>101311</v>
      </c>
      <c r="K53" s="323">
        <v>-44.1</v>
      </c>
      <c r="L53" s="324">
        <v>136577</v>
      </c>
      <c r="M53" s="325">
        <v>19.7</v>
      </c>
      <c r="N53" s="326">
        <v>-63.8</v>
      </c>
    </row>
    <row r="54" spans="1:14">
      <c r="A54" s="250"/>
      <c r="B54" s="246"/>
      <c r="C54" s="246"/>
      <c r="D54" s="246"/>
      <c r="E54" s="246"/>
      <c r="F54" s="246"/>
      <c r="G54" s="327"/>
      <c r="H54" s="328" t="s">
        <v>510</v>
      </c>
      <c r="I54" s="329">
        <v>528102</v>
      </c>
      <c r="J54" s="330">
        <v>50721</v>
      </c>
      <c r="K54" s="331">
        <v>-53.8</v>
      </c>
      <c r="L54" s="332">
        <v>59645</v>
      </c>
      <c r="M54" s="333">
        <v>-3.2</v>
      </c>
      <c r="N54" s="334">
        <v>-50.6</v>
      </c>
    </row>
    <row r="55" spans="1:14">
      <c r="A55" s="250"/>
      <c r="B55" s="246"/>
      <c r="C55" s="246"/>
      <c r="D55" s="246"/>
      <c r="E55" s="246"/>
      <c r="F55" s="246"/>
      <c r="G55" s="312" t="s">
        <v>512</v>
      </c>
      <c r="H55" s="313"/>
      <c r="I55" s="321">
        <v>1531240</v>
      </c>
      <c r="J55" s="322">
        <v>148968</v>
      </c>
      <c r="K55" s="323">
        <v>47</v>
      </c>
      <c r="L55" s="324">
        <v>132212</v>
      </c>
      <c r="M55" s="325">
        <v>-3.2</v>
      </c>
      <c r="N55" s="326">
        <v>50.2</v>
      </c>
    </row>
    <row r="56" spans="1:14">
      <c r="A56" s="250"/>
      <c r="B56" s="246"/>
      <c r="C56" s="246"/>
      <c r="D56" s="246"/>
      <c r="E56" s="246"/>
      <c r="F56" s="246"/>
      <c r="G56" s="327"/>
      <c r="H56" s="328" t="s">
        <v>510</v>
      </c>
      <c r="I56" s="329">
        <v>1043274</v>
      </c>
      <c r="J56" s="330">
        <v>101496</v>
      </c>
      <c r="K56" s="331">
        <v>100.1</v>
      </c>
      <c r="L56" s="332">
        <v>67114</v>
      </c>
      <c r="M56" s="333">
        <v>12.5</v>
      </c>
      <c r="N56" s="334">
        <v>87.6</v>
      </c>
    </row>
    <row r="57" spans="1:14">
      <c r="A57" s="250"/>
      <c r="B57" s="246"/>
      <c r="C57" s="246"/>
      <c r="D57" s="246"/>
      <c r="E57" s="246"/>
      <c r="F57" s="246"/>
      <c r="G57" s="312" t="s">
        <v>513</v>
      </c>
      <c r="H57" s="313"/>
      <c r="I57" s="321">
        <v>1898906</v>
      </c>
      <c r="J57" s="322">
        <v>188029</v>
      </c>
      <c r="K57" s="323">
        <v>26.2</v>
      </c>
      <c r="L57" s="324">
        <v>162193</v>
      </c>
      <c r="M57" s="325">
        <v>22.7</v>
      </c>
      <c r="N57" s="326">
        <v>3.5</v>
      </c>
    </row>
    <row r="58" spans="1:14">
      <c r="A58" s="250"/>
      <c r="B58" s="246"/>
      <c r="C58" s="246"/>
      <c r="D58" s="246"/>
      <c r="E58" s="246"/>
      <c r="F58" s="246"/>
      <c r="G58" s="327"/>
      <c r="H58" s="328" t="s">
        <v>510</v>
      </c>
      <c r="I58" s="329">
        <v>1591558</v>
      </c>
      <c r="J58" s="330">
        <v>157596</v>
      </c>
      <c r="K58" s="331">
        <v>55.3</v>
      </c>
      <c r="L58" s="332">
        <v>79985</v>
      </c>
      <c r="M58" s="333">
        <v>19.2</v>
      </c>
      <c r="N58" s="334">
        <v>36.1</v>
      </c>
    </row>
    <row r="59" spans="1:14">
      <c r="A59" s="250"/>
      <c r="B59" s="246"/>
      <c r="C59" s="246"/>
      <c r="D59" s="246"/>
      <c r="E59" s="246"/>
      <c r="F59" s="246"/>
      <c r="G59" s="312" t="s">
        <v>514</v>
      </c>
      <c r="H59" s="313"/>
      <c r="I59" s="321">
        <v>1356799</v>
      </c>
      <c r="J59" s="322">
        <v>136954</v>
      </c>
      <c r="K59" s="323">
        <v>-27.2</v>
      </c>
      <c r="L59" s="324">
        <v>168868</v>
      </c>
      <c r="M59" s="325">
        <v>4.0999999999999996</v>
      </c>
      <c r="N59" s="326">
        <v>-31.3</v>
      </c>
    </row>
    <row r="60" spans="1:14">
      <c r="A60" s="250"/>
      <c r="B60" s="246"/>
      <c r="C60" s="246"/>
      <c r="D60" s="246"/>
      <c r="E60" s="246"/>
      <c r="F60" s="246"/>
      <c r="G60" s="327"/>
      <c r="H60" s="328" t="s">
        <v>510</v>
      </c>
      <c r="I60" s="335">
        <v>757680</v>
      </c>
      <c r="J60" s="330">
        <v>76479</v>
      </c>
      <c r="K60" s="331">
        <v>-51.5</v>
      </c>
      <c r="L60" s="332">
        <v>79360</v>
      </c>
      <c r="M60" s="333">
        <v>-0.8</v>
      </c>
      <c r="N60" s="334">
        <v>-50.7</v>
      </c>
    </row>
    <row r="61" spans="1:14">
      <c r="A61" s="250"/>
      <c r="B61" s="246"/>
      <c r="C61" s="246"/>
      <c r="D61" s="246"/>
      <c r="E61" s="246"/>
      <c r="F61" s="246"/>
      <c r="G61" s="312" t="s">
        <v>515</v>
      </c>
      <c r="H61" s="336"/>
      <c r="I61" s="337">
        <v>1550346</v>
      </c>
      <c r="J61" s="338">
        <v>151315</v>
      </c>
      <c r="K61" s="339">
        <v>7.4</v>
      </c>
      <c r="L61" s="340">
        <v>142789</v>
      </c>
      <c r="M61" s="341">
        <v>8.1</v>
      </c>
      <c r="N61" s="326">
        <v>-0.7</v>
      </c>
    </row>
    <row r="62" spans="1:14">
      <c r="A62" s="250"/>
      <c r="B62" s="246"/>
      <c r="C62" s="246"/>
      <c r="D62" s="246"/>
      <c r="E62" s="246"/>
      <c r="F62" s="246"/>
      <c r="G62" s="327"/>
      <c r="H62" s="328" t="s">
        <v>510</v>
      </c>
      <c r="I62" s="329">
        <v>1015489</v>
      </c>
      <c r="J62" s="330">
        <v>99222</v>
      </c>
      <c r="K62" s="331">
        <v>18.2</v>
      </c>
      <c r="L62" s="332">
        <v>69547</v>
      </c>
      <c r="M62" s="333">
        <v>6.3</v>
      </c>
      <c r="N62" s="334">
        <v>11.9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25.79</v>
      </c>
      <c r="G47" s="12">
        <v>25.76</v>
      </c>
      <c r="H47" s="12">
        <v>30.08</v>
      </c>
      <c r="I47" s="12">
        <v>30.95</v>
      </c>
      <c r="J47" s="13">
        <v>35.76</v>
      </c>
    </row>
    <row r="48" spans="2:10" ht="57.75" customHeight="1">
      <c r="B48" s="14"/>
      <c r="C48" s="1174" t="s">
        <v>4</v>
      </c>
      <c r="D48" s="1174"/>
      <c r="E48" s="1175"/>
      <c r="F48" s="15">
        <v>9.84</v>
      </c>
      <c r="G48" s="16">
        <v>8.58</v>
      </c>
      <c r="H48" s="16">
        <v>8.58</v>
      </c>
      <c r="I48" s="16">
        <v>9.1199999999999992</v>
      </c>
      <c r="J48" s="17">
        <v>9.36</v>
      </c>
    </row>
    <row r="49" spans="2:10" ht="57.75" customHeight="1" thickBot="1">
      <c r="B49" s="18"/>
      <c r="C49" s="1176" t="s">
        <v>5</v>
      </c>
      <c r="D49" s="1176"/>
      <c r="E49" s="1177"/>
      <c r="F49" s="19" t="s">
        <v>522</v>
      </c>
      <c r="G49" s="20" t="s">
        <v>523</v>
      </c>
      <c r="H49" s="20" t="s">
        <v>524</v>
      </c>
      <c r="I49" s="20" t="s">
        <v>525</v>
      </c>
      <c r="J49" s="21">
        <v>0.19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2018-11-07T04:58:18Z</cp:lastPrinted>
  <dcterms:created xsi:type="dcterms:W3CDTF">2018-01-24T06:35:49Z</dcterms:created>
  <dcterms:modified xsi:type="dcterms:W3CDTF">2018-11-22T00:22:54Z</dcterms:modified>
</cp:coreProperties>
</file>